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RevenueAnalysis (Action Account )\Tax Statistics Bulletin\Tax Statistics 2025\02 Tables and chapters\LATEST VERSION\Version for website upload\"/>
    </mc:Choice>
  </mc:AlternateContent>
  <xr:revisionPtr revIDLastSave="0" documentId="8_{D93FEE55-6588-4393-B069-A5199992F141}" xr6:coauthVersionLast="47" xr6:coauthVersionMax="47" xr10:uidLastSave="{00000000-0000-0000-0000-000000000000}"/>
  <bookViews>
    <workbookView xWindow="-120" yWindow="-120" windowWidth="29040" windowHeight="15720" tabRatio="921" xr2:uid="{00000000-000D-0000-FFFF-FFFF00000000}"/>
  </bookViews>
  <sheets>
    <sheet name="CONTENTS" sheetId="74" r:id="rId1"/>
    <sheet name="1.1" sheetId="62" r:id="rId2"/>
    <sheet name="1.2" sheetId="40" r:id="rId3"/>
    <sheet name="1.3" sheetId="79" r:id="rId4"/>
    <sheet name="1.4" sheetId="36" r:id="rId5"/>
    <sheet name="1.5" sheetId="121" r:id="rId6"/>
    <sheet name="1.6" sheetId="127" r:id="rId7"/>
    <sheet name="1.7" sheetId="90" r:id="rId8"/>
    <sheet name="1.8" sheetId="125" r:id="rId9"/>
    <sheet name="1.9" sheetId="1" r:id="rId10"/>
    <sheet name="Fig 1.1" sheetId="126" r:id="rId11"/>
    <sheet name="Fig 1.2" sheetId="129" r:id="rId12"/>
    <sheet name="Fig 1.3" sheetId="89" r:id="rId13"/>
    <sheet name="Fig 1.4" sheetId="88" r:id="rId14"/>
    <sheet name="Fig 1.5" sheetId="128" r:id="rId15"/>
    <sheet name="Fig 1.6" sheetId="84" r:id="rId16"/>
    <sheet name="Fig 1.7" sheetId="63" r:id="rId17"/>
    <sheet name="Fig 1.8" sheetId="67" r:id="rId18"/>
    <sheet name="Fig 1.9" sheetId="69" r:id="rId19"/>
    <sheet name="Fig 1.10 &amp; 1.11" sheetId="96" r:id="rId20"/>
    <sheet name="Fig 1.12" sheetId="65" r:id="rId21"/>
    <sheet name="A1.1.1" sheetId="22" r:id="rId22"/>
    <sheet name="A1.2.1" sheetId="48" r:id="rId23"/>
    <sheet name="A1.3.1" sheetId="41" r:id="rId24"/>
    <sheet name="A1.4.1" sheetId="7" r:id="rId25"/>
    <sheet name="A1.4.2" sheetId="45" r:id="rId26"/>
    <sheet name="A1.4.3" sheetId="44" r:id="rId27"/>
    <sheet name="A1.5.1" sheetId="8" r:id="rId28"/>
    <sheet name="A1.6.1" sheetId="9" r:id="rId29"/>
    <sheet name="A1.6.2" sheetId="43" r:id="rId30"/>
    <sheet name="A1.7.1" sheetId="110" r:id="rId31"/>
    <sheet name="A1.7.2" sheetId="112" r:id="rId32"/>
    <sheet name="A1.8.1" sheetId="123" r:id="rId33"/>
    <sheet name="A1.8.2" sheetId="124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AGE07" localSheetId="30">#REF!</definedName>
    <definedName name="__AGE07" localSheetId="31">#REF!</definedName>
    <definedName name="__AGE07" localSheetId="32">#REF!</definedName>
    <definedName name="__AGE07" localSheetId="33">#REF!</definedName>
    <definedName name="__AGE07">#REF!</definedName>
    <definedName name="_AMO_RefreshMultipleList" hidden="1">"'296899469 426988102 362274166 589584065 285770244'"</definedName>
    <definedName name="_AMO_XmlVersion" hidden="1">"'1'"</definedName>
    <definedName name="CG_higher">[1]cover!$BG$38</definedName>
    <definedName name="CG_lower">[1]cover!$BG$33</definedName>
    <definedName name="CGheading">[1]cover!$AX$41</definedName>
    <definedName name="Choose" localSheetId="32">#REF!</definedName>
    <definedName name="Choose" localSheetId="33">#REF!</definedName>
    <definedName name="Choose">#REF!</definedName>
    <definedName name="CodeToOffice">'[2]Working sheet - Office codes'!$C$3:$D$44</definedName>
    <definedName name="Column1" localSheetId="32">#REF!</definedName>
    <definedName name="Column1" localSheetId="33">#REF!</definedName>
    <definedName name="Column1">#REF!</definedName>
    <definedName name="Column1_10" localSheetId="32">#REF!</definedName>
    <definedName name="Column1_10" localSheetId="33">#REF!</definedName>
    <definedName name="Column1_10">#REF!</definedName>
    <definedName name="Column1_4" localSheetId="32">#REF!</definedName>
    <definedName name="Column1_4" localSheetId="33">#REF!</definedName>
    <definedName name="Column1_4">#REF!</definedName>
    <definedName name="Column1_5" localSheetId="32">#REF!</definedName>
    <definedName name="Column1_5" localSheetId="33">#REF!</definedName>
    <definedName name="Column1_5">#REF!</definedName>
    <definedName name="Column1_6" localSheetId="32">#REF!</definedName>
    <definedName name="Column1_6" localSheetId="33">#REF!</definedName>
    <definedName name="Column1_6">#REF!</definedName>
    <definedName name="Column1_7" localSheetId="32">#REF!</definedName>
    <definedName name="Column1_7" localSheetId="33">#REF!</definedName>
    <definedName name="Column1_7">#REF!</definedName>
    <definedName name="Column1_8" localSheetId="32">#REF!</definedName>
    <definedName name="Column1_8" localSheetId="33">#REF!</definedName>
    <definedName name="Column1_8">#REF!</definedName>
    <definedName name="Column1_9" localSheetId="32">#REF!</definedName>
    <definedName name="Column1_9" localSheetId="33">#REF!</definedName>
    <definedName name="Column1_9">#REF!</definedName>
    <definedName name="Column10" localSheetId="32">#REF!</definedName>
    <definedName name="Column10" localSheetId="33">#REF!</definedName>
    <definedName name="Column10">#REF!</definedName>
    <definedName name="Column10_10" localSheetId="32">#REF!</definedName>
    <definedName name="Column10_10" localSheetId="33">#REF!</definedName>
    <definedName name="Column10_10">#REF!</definedName>
    <definedName name="Column2" localSheetId="32">#REF!</definedName>
    <definedName name="Column2" localSheetId="33">#REF!</definedName>
    <definedName name="Column2">#REF!</definedName>
    <definedName name="Column2_10" localSheetId="32">#REF!</definedName>
    <definedName name="Column2_10" localSheetId="33">#REF!</definedName>
    <definedName name="Column2_10">#REF!</definedName>
    <definedName name="Column2_4" localSheetId="32">#REF!</definedName>
    <definedName name="Column2_4" localSheetId="33">#REF!</definedName>
    <definedName name="Column2_4">#REF!</definedName>
    <definedName name="Column2_5" localSheetId="32">#REF!</definedName>
    <definedName name="Column2_5" localSheetId="33">#REF!</definedName>
    <definedName name="Column2_5">#REF!</definedName>
    <definedName name="Column2_6" localSheetId="32">#REF!</definedName>
    <definedName name="Column2_6" localSheetId="33">#REF!</definedName>
    <definedName name="Column2_6">#REF!</definedName>
    <definedName name="Column2_7" localSheetId="32">#REF!</definedName>
    <definedName name="Column2_7" localSheetId="33">#REF!</definedName>
    <definedName name="Column2_7">#REF!</definedName>
    <definedName name="Column2_8" localSheetId="32">#REF!</definedName>
    <definedName name="Column2_8" localSheetId="33">#REF!</definedName>
    <definedName name="Column2_8">#REF!</definedName>
    <definedName name="Column2_9" localSheetId="32">#REF!</definedName>
    <definedName name="Column2_9" localSheetId="33">#REF!</definedName>
    <definedName name="Column2_9">#REF!</definedName>
    <definedName name="Column3" localSheetId="32">#REF!</definedName>
    <definedName name="Column3" localSheetId="33">#REF!</definedName>
    <definedName name="Column3">#REF!</definedName>
    <definedName name="Column3_10" localSheetId="32">#REF!</definedName>
    <definedName name="Column3_10" localSheetId="33">#REF!</definedName>
    <definedName name="Column3_10">#REF!</definedName>
    <definedName name="Column3_4" localSheetId="32">#REF!</definedName>
    <definedName name="Column3_4" localSheetId="33">#REF!</definedName>
    <definedName name="Column3_4">#REF!</definedName>
    <definedName name="Column3_5" localSheetId="32">#REF!</definedName>
    <definedName name="Column3_5" localSheetId="33">#REF!</definedName>
    <definedName name="Column3_5">#REF!</definedName>
    <definedName name="Column3_6" localSheetId="32">#REF!</definedName>
    <definedName name="Column3_6" localSheetId="33">#REF!</definedName>
    <definedName name="Column3_6">#REF!</definedName>
    <definedName name="Column3_7" localSheetId="32">#REF!</definedName>
    <definedName name="Column3_7" localSheetId="33">#REF!</definedName>
    <definedName name="Column3_7">#REF!</definedName>
    <definedName name="Column3_8" localSheetId="32">#REF!</definedName>
    <definedName name="Column3_8" localSheetId="33">#REF!</definedName>
    <definedName name="Column3_8">#REF!</definedName>
    <definedName name="Column3_9" localSheetId="32">#REF!</definedName>
    <definedName name="Column3_9" localSheetId="33">#REF!</definedName>
    <definedName name="Column3_9">#REF!</definedName>
    <definedName name="Column4" localSheetId="32">#REF!</definedName>
    <definedName name="Column4" localSheetId="33">#REF!</definedName>
    <definedName name="Column4">#REF!</definedName>
    <definedName name="Column4_10" localSheetId="32">#REF!</definedName>
    <definedName name="Column4_10" localSheetId="33">#REF!</definedName>
    <definedName name="Column4_10">#REF!</definedName>
    <definedName name="Column4_4" localSheetId="32">#REF!</definedName>
    <definedName name="Column4_4" localSheetId="33">#REF!</definedName>
    <definedName name="Column4_4">#REF!</definedName>
    <definedName name="Column4_5" localSheetId="32">#REF!</definedName>
    <definedName name="Column4_5" localSheetId="33">#REF!</definedName>
    <definedName name="Column4_5">#REF!</definedName>
    <definedName name="Column4_6" localSheetId="32">#REF!</definedName>
    <definedName name="Column4_6" localSheetId="33">#REF!</definedName>
    <definedName name="Column4_6">#REF!</definedName>
    <definedName name="Column4_7" localSheetId="32">#REF!</definedName>
    <definedName name="Column4_7" localSheetId="33">#REF!</definedName>
    <definedName name="Column4_7">#REF!</definedName>
    <definedName name="Column4_8" localSheetId="32">#REF!</definedName>
    <definedName name="Column4_8" localSheetId="33">#REF!</definedName>
    <definedName name="Column4_8">#REF!</definedName>
    <definedName name="Column4_9" localSheetId="32">#REF!</definedName>
    <definedName name="Column4_9" localSheetId="33">#REF!</definedName>
    <definedName name="Column4_9">#REF!</definedName>
    <definedName name="Column5" localSheetId="32">#REF!</definedName>
    <definedName name="Column5" localSheetId="33">#REF!</definedName>
    <definedName name="Column5">#REF!</definedName>
    <definedName name="Column5_10" localSheetId="32">#REF!</definedName>
    <definedName name="Column5_10" localSheetId="33">#REF!</definedName>
    <definedName name="Column5_10">#REF!</definedName>
    <definedName name="Column5_5" localSheetId="32">#REF!</definedName>
    <definedName name="Column5_5" localSheetId="33">#REF!</definedName>
    <definedName name="Column5_5">#REF!</definedName>
    <definedName name="Column5_6" localSheetId="32">#REF!</definedName>
    <definedName name="Column5_6" localSheetId="33">#REF!</definedName>
    <definedName name="Column5_6">#REF!</definedName>
    <definedName name="Column5_7" localSheetId="32">#REF!</definedName>
    <definedName name="Column5_7" localSheetId="33">#REF!</definedName>
    <definedName name="Column5_7">#REF!</definedName>
    <definedName name="Column5_8" localSheetId="32">#REF!</definedName>
    <definedName name="Column5_8" localSheetId="33">#REF!</definedName>
    <definedName name="Column5_8">#REF!</definedName>
    <definedName name="Column5_9" localSheetId="32">#REF!</definedName>
    <definedName name="Column5_9" localSheetId="33">#REF!</definedName>
    <definedName name="Column5_9">#REF!</definedName>
    <definedName name="Column6" localSheetId="32">#REF!</definedName>
    <definedName name="Column6" localSheetId="33">#REF!</definedName>
    <definedName name="Column6">#REF!</definedName>
    <definedName name="Column6_10" localSheetId="32">#REF!</definedName>
    <definedName name="Column6_10" localSheetId="33">#REF!</definedName>
    <definedName name="Column6_10">#REF!</definedName>
    <definedName name="Column6_6" localSheetId="32">#REF!</definedName>
    <definedName name="Column6_6" localSheetId="33">#REF!</definedName>
    <definedName name="Column6_6">#REF!</definedName>
    <definedName name="Column6_7" localSheetId="32">#REF!</definedName>
    <definedName name="Column6_7" localSheetId="33">#REF!</definedName>
    <definedName name="Column6_7">#REF!</definedName>
    <definedName name="Column6_8" localSheetId="32">#REF!</definedName>
    <definedName name="Column6_8" localSheetId="33">#REF!</definedName>
    <definedName name="Column6_8">#REF!</definedName>
    <definedName name="Column6_9" localSheetId="32">#REF!</definedName>
    <definedName name="Column6_9" localSheetId="33">#REF!</definedName>
    <definedName name="Column6_9">#REF!</definedName>
    <definedName name="Column7" localSheetId="32">#REF!</definedName>
    <definedName name="Column7" localSheetId="33">#REF!</definedName>
    <definedName name="Column7">#REF!</definedName>
    <definedName name="Column7_10" localSheetId="32">#REF!</definedName>
    <definedName name="Column7_10" localSheetId="33">#REF!</definedName>
    <definedName name="Column7_10">#REF!</definedName>
    <definedName name="Column7_7" localSheetId="32">#REF!</definedName>
    <definedName name="Column7_7" localSheetId="33">#REF!</definedName>
    <definedName name="Column7_7">#REF!</definedName>
    <definedName name="Column7_8" localSheetId="32">#REF!</definedName>
    <definedName name="Column7_8" localSheetId="33">#REF!</definedName>
    <definedName name="Column7_8">#REF!</definedName>
    <definedName name="Column7_9" localSheetId="32">#REF!</definedName>
    <definedName name="Column7_9" localSheetId="33">#REF!</definedName>
    <definedName name="Column7_9">#REF!</definedName>
    <definedName name="Column8" localSheetId="32">#REF!</definedName>
    <definedName name="Column8" localSheetId="33">#REF!</definedName>
    <definedName name="Column8">#REF!</definedName>
    <definedName name="Column8_10" localSheetId="32">#REF!</definedName>
    <definedName name="Column8_10" localSheetId="33">#REF!</definedName>
    <definedName name="Column8_10">#REF!</definedName>
    <definedName name="Column8_8" localSheetId="32">#REF!</definedName>
    <definedName name="Column8_8" localSheetId="33">#REF!</definedName>
    <definedName name="Column8_8">#REF!</definedName>
    <definedName name="Column8_9" localSheetId="32">#REF!</definedName>
    <definedName name="Column8_9" localSheetId="33">#REF!</definedName>
    <definedName name="Column8_9">#REF!</definedName>
    <definedName name="Column9" localSheetId="32">#REF!</definedName>
    <definedName name="Column9" localSheetId="33">#REF!</definedName>
    <definedName name="Column9">#REF!</definedName>
    <definedName name="Column9_10" localSheetId="32">#REF!</definedName>
    <definedName name="Column9_10" localSheetId="33">#REF!</definedName>
    <definedName name="Column9_10">#REF!</definedName>
    <definedName name="Column9_9" localSheetId="32">#REF!</definedName>
    <definedName name="Column9_9" localSheetId="33">#REF!</definedName>
    <definedName name="Column9_9">#REF!</definedName>
    <definedName name="CROSS_TAB___SECT___DUTIES" localSheetId="32">#REF!</definedName>
    <definedName name="CROSS_TAB___SECT___DUTIES" localSheetId="33">#REF!</definedName>
    <definedName name="CROSS_TAB___SECT___DUTIES">#REF!</definedName>
    <definedName name="dhnaohdo" localSheetId="30">#REF!</definedName>
    <definedName name="dhnaohdo" localSheetId="31">#REF!</definedName>
    <definedName name="dhnaohdo" localSheetId="32">#REF!</definedName>
    <definedName name="dhnaohdo" localSheetId="33">#REF!</definedName>
    <definedName name="dhnaohdo">#REF!</definedName>
    <definedName name="FactorToUse">'A1.1.1'!$R$1</definedName>
    <definedName name="Figure_1.10_Composition_of_main_channels_of_payment__value___2020_21_–_2024_25">'Fig 1.10 &amp; 1.11'!$B$1:$H$24</definedName>
    <definedName name="Figure_1.12__Net_monthly_tax_revenue_collections__2020_21_–_2024_25">'Fig 1.12'!$B$1:$J$22</definedName>
    <definedName name="Figure_1.2__Illustration_of_tax_register__2023_24">'Fig 1.2'!$B$1</definedName>
    <definedName name="fr" localSheetId="32">#REF!</definedName>
    <definedName name="fr" localSheetId="33">#REF!</definedName>
    <definedName name="fr">#REF!</definedName>
    <definedName name="GFSTotal" localSheetId="32">'[3]6. Expend Sum'!#REF!</definedName>
    <definedName name="GFSTotal" localSheetId="33">'[3]6. Expend Sum'!#REF!</definedName>
    <definedName name="GFSTotal">'[3]6. Expend Sum'!#REF!</definedName>
    <definedName name="LastCell" localSheetId="32">#REF!</definedName>
    <definedName name="LastCell" localSheetId="33">#REF!</definedName>
    <definedName name="LastCell">#REF!</definedName>
    <definedName name="Max">[4]Settings!$P$3</definedName>
    <definedName name="Min">[4]Settings!$Q$3</definedName>
    <definedName name="Month">[1]cover!$BG$13</definedName>
    <definedName name="Month_days">[1]cover!$BG$14</definedName>
    <definedName name="MyFileName">[1]cover!$BG$21</definedName>
    <definedName name="MyFileName2">[1]cover!$BG$22</definedName>
    <definedName name="MyFileName3">[1]cover!$AX$39</definedName>
    <definedName name="MyYear">[1]cover!$BJ$13</definedName>
    <definedName name="Number_of_Columns" localSheetId="32">#REF!</definedName>
    <definedName name="Number_of_Columns" localSheetId="33">#REF!</definedName>
    <definedName name="Number_of_Columns">#REF!</definedName>
    <definedName name="OldMonth">[1]cover!$BC$13</definedName>
    <definedName name="Oldyear">[1]cover!$BD$21</definedName>
    <definedName name="PAYE1">'[2]Working sheet - Office codes'!$C$3:$D$44</definedName>
    <definedName name="PAYENetofRDs" localSheetId="32">#REF!</definedName>
    <definedName name="PAYENetofRDs" localSheetId="33">#REF!</definedName>
    <definedName name="PAYENetofRDs">#REF!</definedName>
    <definedName name="PAYERefundsMay">'[5]200305 - PIVOT'!$B$10:$C$30</definedName>
    <definedName name="_xlnm.Print_Area" localSheetId="1">'1.1'!$B$1:$J$17</definedName>
    <definedName name="_xlnm.Print_Area" localSheetId="2">'1.2'!$B$1:$M$25</definedName>
    <definedName name="_xlnm.Print_Area" localSheetId="3">'1.3'!$B$1:$H$12</definedName>
    <definedName name="_xlnm.Print_Area" localSheetId="4">'1.4'!$B$1:$L$16</definedName>
    <definedName name="_xlnm.Print_Area" localSheetId="5">'1.5'!$B$1:$J$10</definedName>
    <definedName name="_xlnm.Print_Area" localSheetId="6">'1.6'!$B$1:$F$36</definedName>
    <definedName name="_xlnm.Print_Area" localSheetId="7">'1.7'!$B$1:$L$11</definedName>
    <definedName name="_xlnm.Print_Area" localSheetId="9">'1.9'!$B$1:$F$12</definedName>
    <definedName name="_xlnm.Print_Area" localSheetId="21">'A1.1.1'!$B$1:$P$85</definedName>
    <definedName name="_xlnm.Print_Area" localSheetId="22">'A1.2.1'!$B$1:$M$29</definedName>
    <definedName name="_xlnm.Print_Area" localSheetId="23">'A1.3.1'!$B$1:$J$27</definedName>
    <definedName name="_xlnm.Print_Area" localSheetId="24">'A1.4.1'!$B$1:$I$24</definedName>
    <definedName name="_xlnm.Print_Area" localSheetId="25">'A1.4.2'!$B$1:$K$18</definedName>
    <definedName name="_xlnm.Print_Area" localSheetId="26">'A1.4.3'!$B$1:$J$18</definedName>
    <definedName name="_xlnm.Print_Area" localSheetId="27">'A1.5.1'!$B$1:$H$18</definedName>
    <definedName name="_xlnm.Print_Area" localSheetId="28">'A1.6.1'!$B$1:$J$20</definedName>
    <definedName name="_xlnm.Print_Area" localSheetId="29">'A1.6.2'!$B$1:$H$17</definedName>
    <definedName name="_xlnm.Print_Area" localSheetId="30">'A1.7.1'!$B$1:$I$17</definedName>
    <definedName name="_xlnm.Print_Area" localSheetId="31">'A1.7.2'!$A$1:$H$20</definedName>
    <definedName name="_xlnm.Print_Area" localSheetId="32">'A1.8.1'!$A$1:$G$25</definedName>
    <definedName name="_xlnm.Print_Area" localSheetId="33">'A1.8.2'!$A$1:$G$25</definedName>
    <definedName name="_xlnm.Print_Area" localSheetId="0">CONTENTS!$A$1:$B$36</definedName>
    <definedName name="_xlnm.Print_Area" localSheetId="10">'Fig 1.1'!$A$1:$P$21</definedName>
    <definedName name="_xlnm.Print_Area" localSheetId="19">'Fig 1.10 &amp; 1.11'!$B$1:$P$23</definedName>
    <definedName name="_xlnm.Print_Area" localSheetId="20">'Fig 1.12'!$B$1:$J$22</definedName>
    <definedName name="_xlnm.Print_Area" localSheetId="12">'Fig 1.3'!$B$1:$E$15</definedName>
    <definedName name="_xlnm.Print_Area" localSheetId="13">'Fig 1.4'!$B$1:$I$22</definedName>
    <definedName name="_xlnm.Print_Area" localSheetId="14">'Fig 1.5'!$B$2:$K$21</definedName>
    <definedName name="_xlnm.Print_Area" localSheetId="15">'Fig 1.6'!$B$1:$I$22</definedName>
    <definedName name="_xlnm.Print_Area" localSheetId="16">'Fig 1.7'!$B$1:$J$21</definedName>
    <definedName name="_xlnm.Print_Area" localSheetId="17">'Fig 1.8'!$B$1:$I$22</definedName>
    <definedName name="_xlnm.Print_Area" localSheetId="18">'Fig 1.9'!$B$1:$I$22</definedName>
    <definedName name="Prov">[3]Settings!$B$3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  <definedName name="SASApp_GDPDATA_DISCREPANCY_TABLE" localSheetId="30">#REF!</definedName>
    <definedName name="SASApp_GDPDATA_DISCREPANCY_TABLE" localSheetId="31">#REF!</definedName>
    <definedName name="SASApp_GDPDATA_DISCREPANCY_TABLE" localSheetId="32">#REF!</definedName>
    <definedName name="SASApp_GDPDATA_DISCREPANCY_TABLE" localSheetId="33">#REF!</definedName>
    <definedName name="SASApp_GDPDATA_DISCREPANCY_TABLE">#REF!</definedName>
    <definedName name="SASApp_GDPDATA_SUPPLY_TABLE_FIRST" localSheetId="30">#REF!</definedName>
    <definedName name="SASApp_GDPDATA_SUPPLY_TABLE_FIRST" localSheetId="31">#REF!</definedName>
    <definedName name="SASApp_GDPDATA_SUPPLY_TABLE_FIRST" localSheetId="32">#REF!</definedName>
    <definedName name="SASApp_GDPDATA_SUPPLY_TABLE_FIRST" localSheetId="33">#REF!</definedName>
    <definedName name="SASApp_GDPDATA_SUPPLY_TABLE_FIRST">#REF!</definedName>
    <definedName name="SASApp_GDPDATA_SUPPLY_TABLE_SECOND" localSheetId="30">#REF!</definedName>
    <definedName name="SASApp_GDPDATA_SUPPLY_TABLE_SECOND" localSheetId="31">#REF!</definedName>
    <definedName name="SASApp_GDPDATA_SUPPLY_TABLE_SECOND" localSheetId="32">#REF!</definedName>
    <definedName name="SASApp_GDPDATA_SUPPLY_TABLE_SECOND" localSheetId="33">#REF!</definedName>
    <definedName name="SASApp_GDPDATA_SUPPLY_TABLE_SECOND">#REF!</definedName>
    <definedName name="SASApp_GDPDATA_USE_TABLE_FIRST" localSheetId="30">#REF!</definedName>
    <definedName name="SASApp_GDPDATA_USE_TABLE_FIRST" localSheetId="31">#REF!</definedName>
    <definedName name="SASApp_GDPDATA_USE_TABLE_FIRST" localSheetId="32">#REF!</definedName>
    <definedName name="SASApp_GDPDATA_USE_TABLE_FIRST" localSheetId="33">#REF!</definedName>
    <definedName name="SASApp_GDPDATA_USE_TABLE_FIRST">#REF!</definedName>
    <definedName name="SASApp_GDPDATA_USE_TABLE_SECOND" localSheetId="30">#REF!</definedName>
    <definedName name="SASApp_GDPDATA_USE_TABLE_SECOND" localSheetId="31">#REF!</definedName>
    <definedName name="SASApp_GDPDATA_USE_TABLE_SECOND" localSheetId="32">#REF!</definedName>
    <definedName name="SASApp_GDPDATA_USE_TABLE_SECOND" localSheetId="33">#REF!</definedName>
    <definedName name="SASApp_GDPDATA_USE_TABLE_SECOND">#REF!</definedName>
    <definedName name="TableName" localSheetId="32">#REF!</definedName>
    <definedName name="TableName" localSheetId="33">#REF!</definedName>
    <definedName name="TableName">#REF!</definedName>
    <definedName name="Taxdata">#REF!</definedName>
    <definedName name="TaxesList" localSheetId="30">#REF!</definedName>
    <definedName name="TaxesList" localSheetId="31">#REF!</definedName>
    <definedName name="TaxesList" localSheetId="32">#REF!</definedName>
    <definedName name="TaxesList" localSheetId="33">#REF!</definedName>
    <definedName name="TaxesList">#REF!</definedName>
    <definedName name="TaxTypes" localSheetId="30">#REF!</definedName>
    <definedName name="TaxTypes" localSheetId="31">#REF!</definedName>
    <definedName name="TaxTypes" localSheetId="32">#REF!</definedName>
    <definedName name="TaxTypes" localSheetId="33">#REF!</definedName>
    <definedName name="TaxTypes">#REF!</definedName>
    <definedName name="TotalWidth" localSheetId="32">#REF!</definedName>
    <definedName name="TotalWidth" localSheetId="33">#REF!</definedName>
    <definedName name="TotalWidth">#REF!</definedName>
    <definedName name="Year" localSheetId="32">'[3]7. Education'!#REF!</definedName>
    <definedName name="Year" localSheetId="33">'[3]7. Education'!#REF!</definedName>
    <definedName name="Year">'[3]7. Education'!#REF!</definedName>
    <definedName name="Year1" localSheetId="32">'[3]6. Expend Sum'!#REF!</definedName>
    <definedName name="Year1" localSheetId="33">'[3]6. Expend Sum'!#REF!</definedName>
    <definedName name="Year1">'[3]6. Expend Sum'!#REF!</definedName>
    <definedName name="Year2" localSheetId="32">'[3]6. Expend Sum'!#REF!</definedName>
    <definedName name="Year2" localSheetId="33">'[3]6. Expend Sum'!#REF!</definedName>
    <definedName name="Year2">'[3]6. Expend Sum'!#REF!</definedName>
    <definedName name="Year3" localSheetId="32">'[3]6. Expend Sum'!#REF!</definedName>
    <definedName name="Year3" localSheetId="33">'[3]6. Expend Sum'!#REF!</definedName>
    <definedName name="Year3">'[3]6. Expend Sum'!#REF!</definedName>
    <definedName name="Year4" localSheetId="32">'[3]6. Expend Sum'!#REF!</definedName>
    <definedName name="Year4" localSheetId="33">'[3]6. Expend Sum'!#REF!</definedName>
    <definedName name="Year4">'[3]6. Expend Sum'!#REF!</definedName>
    <definedName name="Year5" localSheetId="32">'[3]6. Expend Sum'!#REF!</definedName>
    <definedName name="Year5" localSheetId="33">'[3]6. Expend Sum'!#REF!</definedName>
    <definedName name="Year5">'[3]6. Expend Sum'!#REF!</definedName>
    <definedName name="Year6" localSheetId="32">'[3]6. Expend Sum'!#REF!</definedName>
    <definedName name="Year6" localSheetId="33">'[3]6. Expend Sum'!#REF!</definedName>
    <definedName name="Year6">'[3]6. Expend Sum'!#REF!</definedName>
    <definedName name="yes" localSheetId="30">#REF!</definedName>
    <definedName name="yes" localSheetId="31">#REF!</definedName>
    <definedName name="yes" localSheetId="32">#REF!</definedName>
    <definedName name="yes" localSheetId="33">#REF!</definedName>
    <definedName name="y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74" l="1"/>
  <c r="B37" i="74"/>
  <c r="B36" i="74"/>
  <c r="B35" i="74"/>
  <c r="B34" i="74"/>
  <c r="B33" i="74"/>
  <c r="B32" i="74"/>
  <c r="B31" i="74"/>
  <c r="B30" i="74"/>
  <c r="B29" i="74"/>
  <c r="B28" i="74"/>
  <c r="B27" i="74"/>
  <c r="B26" i="74"/>
  <c r="B11" i="74"/>
  <c r="B10" i="74"/>
  <c r="B9" i="74"/>
  <c r="B8" i="74"/>
  <c r="B7" i="74"/>
  <c r="B6" i="74"/>
  <c r="B5" i="74"/>
  <c r="B4" i="74"/>
  <c r="B3" i="74"/>
</calcChain>
</file>

<file path=xl/sharedStrings.xml><?xml version="1.0" encoding="utf-8"?>
<sst xmlns="http://schemas.openxmlformats.org/spreadsheetml/2006/main" count="901" uniqueCount="297">
  <si>
    <t>Total</t>
  </si>
  <si>
    <t>R million</t>
  </si>
  <si>
    <t>2004/05</t>
  </si>
  <si>
    <t>2005/06</t>
  </si>
  <si>
    <t>2006/07</t>
  </si>
  <si>
    <t>Taxes on income and profits</t>
  </si>
  <si>
    <t>Domestic taxes on goods and services</t>
  </si>
  <si>
    <t>Taxes on payroll and workforce</t>
  </si>
  <si>
    <t>Taxes on international trade and transactions</t>
  </si>
  <si>
    <t>Total tax revenue</t>
  </si>
  <si>
    <t>Other</t>
  </si>
  <si>
    <t>Persons and individuals</t>
  </si>
  <si>
    <t>Companies</t>
  </si>
  <si>
    <t>2007/08</t>
  </si>
  <si>
    <t>Specific excise duties</t>
  </si>
  <si>
    <r>
      <t>Ad valorem</t>
    </r>
    <r>
      <rPr>
        <b/>
        <sz val="8"/>
        <color indexed="8"/>
        <rFont val="ARIAL"/>
        <family val="2"/>
      </rPr>
      <t xml:space="preserve"> excise duties</t>
    </r>
  </si>
  <si>
    <t>May</t>
  </si>
  <si>
    <t>Apr</t>
  </si>
  <si>
    <t>Aug</t>
  </si>
  <si>
    <t>Jun</t>
  </si>
  <si>
    <t>Jul</t>
  </si>
  <si>
    <t>Sep</t>
  </si>
  <si>
    <t>Oct</t>
  </si>
  <si>
    <t>Nov</t>
  </si>
  <si>
    <t>Dec</t>
  </si>
  <si>
    <t>Jan</t>
  </si>
  <si>
    <t>Feb</t>
  </si>
  <si>
    <t>Mar</t>
  </si>
  <si>
    <t>Month</t>
  </si>
  <si>
    <t>Percentage</t>
  </si>
  <si>
    <r>
      <t>Trusts</t>
    </r>
    <r>
      <rPr>
        <vertAlign val="superscript"/>
        <sz val="8"/>
        <color indexed="8"/>
        <rFont val="Arial"/>
        <family val="2"/>
      </rPr>
      <t>1</t>
    </r>
  </si>
  <si>
    <t>Less: SACU payments</t>
  </si>
  <si>
    <t>Fuel levy</t>
  </si>
  <si>
    <t>Customs</t>
  </si>
  <si>
    <t>Direct taxes</t>
  </si>
  <si>
    <t>PIT</t>
  </si>
  <si>
    <t>CIT</t>
  </si>
  <si>
    <t>Indirect taxes</t>
  </si>
  <si>
    <t>Excise</t>
  </si>
  <si>
    <r>
      <t>PIT</t>
    </r>
    <r>
      <rPr>
        <vertAlign val="superscript"/>
        <sz val="8"/>
        <color indexed="8"/>
        <rFont val="Arial"/>
        <family val="2"/>
      </rPr>
      <t>1</t>
    </r>
  </si>
  <si>
    <t>VAT</t>
  </si>
  <si>
    <t>Percentage of GDP</t>
  </si>
  <si>
    <t xml:space="preserve"> </t>
  </si>
  <si>
    <t>Gross</t>
  </si>
  <si>
    <t>Refunds</t>
  </si>
  <si>
    <t>Assessment payments</t>
  </si>
  <si>
    <t>Royalties</t>
  </si>
  <si>
    <t>Quarter 1</t>
  </si>
  <si>
    <t>Quarter 2</t>
  </si>
  <si>
    <t>Quarter 3</t>
  </si>
  <si>
    <t>Quarter 4</t>
  </si>
  <si>
    <r>
      <t>Taxes on property</t>
    </r>
    <r>
      <rPr>
        <vertAlign val="superscript"/>
        <sz val="8"/>
        <color indexed="8"/>
        <rFont val="Arial"/>
        <family val="2"/>
      </rPr>
      <t>1</t>
    </r>
  </si>
  <si>
    <t>Cumulative</t>
  </si>
  <si>
    <t>Per year</t>
  </si>
  <si>
    <t>Percentage year-on-year growth</t>
  </si>
  <si>
    <t>Percentage of total</t>
  </si>
  <si>
    <t>TABLES</t>
  </si>
  <si>
    <t>TABLES IN TEXT</t>
  </si>
  <si>
    <t>FIGURES IN TEXT</t>
  </si>
  <si>
    <t>CONTENTS</t>
  </si>
  <si>
    <t>2008/09</t>
  </si>
  <si>
    <t>Interest on overdue income tax</t>
  </si>
  <si>
    <t>Percentage change year-on-year</t>
  </si>
  <si>
    <t>2009/10</t>
  </si>
  <si>
    <t>Tax revenue 
collected</t>
  </si>
  <si>
    <t>Provisional 
tax</t>
  </si>
  <si>
    <t>Subtotal</t>
  </si>
  <si>
    <r>
      <t>Other</t>
    </r>
    <r>
      <rPr>
        <vertAlign val="superscript"/>
        <sz val="8"/>
        <color indexed="8"/>
        <rFont val="Arial"/>
        <family val="2"/>
      </rPr>
      <t>2</t>
    </r>
  </si>
  <si>
    <t>2010/11</t>
  </si>
  <si>
    <t>Importers</t>
  </si>
  <si>
    <t>Exporters</t>
  </si>
  <si>
    <t>Budget revenue</t>
  </si>
  <si>
    <t>Total tax and 
non-tax revenue</t>
  </si>
  <si>
    <t>Tax revenue</t>
  </si>
  <si>
    <t>% of budget revenue</t>
  </si>
  <si>
    <t>GDP</t>
  </si>
  <si>
    <r>
      <t>Nominal GDP</t>
    </r>
    <r>
      <rPr>
        <vertAlign val="superscript"/>
        <sz val="8"/>
        <color indexed="8"/>
        <rFont val="Arial"/>
        <family val="2"/>
      </rPr>
      <t>1</t>
    </r>
  </si>
  <si>
    <t>From Table A1.1.1</t>
  </si>
  <si>
    <t>From Table A1.2.1</t>
  </si>
  <si>
    <t>From Table A1.4.1</t>
  </si>
  <si>
    <t>Transfer
duties</t>
  </si>
  <si>
    <t>Donations
tax</t>
  </si>
  <si>
    <t>Estate
duty</t>
  </si>
  <si>
    <t>Tax revenue as 
% of GDP</t>
  </si>
  <si>
    <t>- SACU payments</t>
  </si>
  <si>
    <t>= Budget revenue</t>
  </si>
  <si>
    <t>= Consolidated revenue</t>
  </si>
  <si>
    <t>All tax revenue</t>
  </si>
  <si>
    <t>COLLECTED BY SARS</t>
  </si>
  <si>
    <t>REVENUE</t>
  </si>
  <si>
    <t>Revenue collected on behalf of:
- Unemployment Insurance Fund (UIF)
- Road Accident Fund (RAF)</t>
  </si>
  <si>
    <t>+ Non-tax revenue</t>
  </si>
  <si>
    <t>Incandescent light bulb levy</t>
  </si>
  <si>
    <t>2011/12</t>
  </si>
  <si>
    <t>2002/03</t>
  </si>
  <si>
    <t>2003/04</t>
  </si>
  <si>
    <t>Branch offices</t>
  </si>
  <si>
    <t>`</t>
  </si>
  <si>
    <t>eFiling</t>
  </si>
  <si>
    <t>2012/13</t>
  </si>
  <si>
    <t>Number
as at</t>
  </si>
  <si>
    <r>
      <t>Cost of 
collection</t>
    </r>
    <r>
      <rPr>
        <vertAlign val="superscript"/>
        <sz val="8"/>
        <color indexed="8"/>
        <rFont val="Arial"/>
        <family val="2"/>
      </rPr>
      <t>2</t>
    </r>
  </si>
  <si>
    <t xml:space="preserve"> controlling entity in the SARS: Own Accounts Annual Financial Statements.</t>
  </si>
  <si>
    <t>Payments at banks</t>
  </si>
  <si>
    <t>Value</t>
  </si>
  <si>
    <t>Count</t>
  </si>
  <si>
    <t>TOTAL</t>
  </si>
  <si>
    <t>Total 
tax revenue</t>
  </si>
  <si>
    <t>Import 
VAT</t>
  </si>
  <si>
    <t>Domestic 
VAT</t>
  </si>
  <si>
    <r>
      <t>VAT 
Vendors</t>
    </r>
    <r>
      <rPr>
        <vertAlign val="superscript"/>
        <sz val="8"/>
        <color indexed="8"/>
        <rFont val="Arial"/>
        <family val="2"/>
      </rPr>
      <t>1</t>
    </r>
  </si>
  <si>
    <r>
      <t>Non-tax revenue</t>
    </r>
    <r>
      <rPr>
        <vertAlign val="superscript"/>
        <sz val="8"/>
        <color indexed="8"/>
        <rFont val="Arial"/>
        <family val="2"/>
      </rPr>
      <t>1</t>
    </r>
  </si>
  <si>
    <t>Includes provinces, social security and selected public entities.</t>
  </si>
  <si>
    <t>Direct</t>
  </si>
  <si>
    <t>Indirect</t>
  </si>
  <si>
    <t>Quarter</t>
  </si>
  <si>
    <t>Customs 
duties</t>
  </si>
  <si>
    <t>Miscellaneous customs and excise receipts</t>
  </si>
  <si>
    <t>Diamond 
export levy</t>
  </si>
  <si>
    <r>
      <t>Individuals</t>
    </r>
    <r>
      <rPr>
        <vertAlign val="superscript"/>
        <sz val="8"/>
        <color indexed="8"/>
        <rFont val="Arial"/>
        <family val="2"/>
      </rPr>
      <t>1, 2</t>
    </r>
  </si>
  <si>
    <r>
      <t>Companies (CIT)</t>
    </r>
    <r>
      <rPr>
        <vertAlign val="superscript"/>
        <sz val="8"/>
        <color indexed="8"/>
        <rFont val="Arial"/>
        <family val="2"/>
      </rPr>
      <t>1, 3</t>
    </r>
  </si>
  <si>
    <t xml:space="preserve">Excludes cases where status is in suspense, estate and address unknown. </t>
  </si>
  <si>
    <t xml:space="preserve">The tax year for companies is normally the financial year of the company for financial reporting purposes. </t>
  </si>
  <si>
    <t>Value-Added Tax (VAT)</t>
  </si>
  <si>
    <t>Value-Added Tax 
(VAT)</t>
  </si>
  <si>
    <t>Secondary Tax on Companies (STC)</t>
  </si>
  <si>
    <t>Total 
net VAT</t>
  </si>
  <si>
    <t>Tax revenue (R million)</t>
  </si>
  <si>
    <r>
      <t>Personal Income Tax (PIT)</t>
    </r>
    <r>
      <rPr>
        <vertAlign val="superscript"/>
        <sz val="8"/>
        <color indexed="8"/>
        <rFont val="Arial"/>
        <family val="2"/>
      </rPr>
      <t>1</t>
    </r>
  </si>
  <si>
    <t>1.  Includes Interest on overdue income tax.</t>
  </si>
  <si>
    <r>
      <t>Persons and individuals</t>
    </r>
    <r>
      <rPr>
        <vertAlign val="superscript"/>
        <sz val="8"/>
        <color indexed="8"/>
        <rFont val="Arial"/>
        <family val="2"/>
      </rPr>
      <t>1</t>
    </r>
  </si>
  <si>
    <r>
      <t>Companies</t>
    </r>
    <r>
      <rPr>
        <vertAlign val="superscript"/>
        <sz val="8"/>
        <color indexed="8"/>
        <rFont val="Arial"/>
        <family val="2"/>
      </rPr>
      <t>1</t>
    </r>
  </si>
  <si>
    <t>Environmental taxes</t>
  </si>
  <si>
    <r>
      <t>Other</t>
    </r>
    <r>
      <rPr>
        <vertAlign val="superscript"/>
        <sz val="8"/>
        <color indexed="8"/>
        <rFont val="Arial"/>
        <family val="2"/>
      </rPr>
      <t>1</t>
    </r>
  </si>
  <si>
    <t>VAT 
refunds</t>
  </si>
  <si>
    <r>
      <t>Company Income Tax (CIT)</t>
    </r>
    <r>
      <rPr>
        <vertAlign val="superscript"/>
        <sz val="8"/>
        <color indexed="8"/>
        <rFont val="Arial"/>
        <family val="2"/>
      </rPr>
      <t>1</t>
    </r>
  </si>
  <si>
    <t>Fuel levy, Customs duties &amp; Other</t>
  </si>
  <si>
    <t>2013/14</t>
  </si>
  <si>
    <t>Securities Transfer Tax (STT)</t>
  </si>
  <si>
    <t>Diesel Refunds</t>
  </si>
  <si>
    <t>RAF Recoupment</t>
  </si>
  <si>
    <t>2014/15</t>
  </si>
  <si>
    <t>2001/02</t>
  </si>
  <si>
    <t>2000/01</t>
  </si>
  <si>
    <t>1999/00</t>
  </si>
  <si>
    <t>1998/99</t>
  </si>
  <si>
    <t>1997/98</t>
  </si>
  <si>
    <t>1996/97</t>
  </si>
  <si>
    <t>1995/96</t>
  </si>
  <si>
    <t>1994/95</t>
  </si>
  <si>
    <t xml:space="preserve">Value -added Tax </t>
  </si>
  <si>
    <t>Tax Revenue</t>
  </si>
  <si>
    <t>Environmental taxes as  % of tax revenue</t>
  </si>
  <si>
    <r>
      <t>Employers</t>
    </r>
    <r>
      <rPr>
        <vertAlign val="superscript"/>
        <sz val="8"/>
        <color indexed="8"/>
        <rFont val="Arial"/>
        <family val="2"/>
      </rPr>
      <t>1</t>
    </r>
    <r>
      <rPr>
        <b/>
        <vertAlign val="superscript"/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(PAYE)</t>
    </r>
  </si>
  <si>
    <r>
      <t>Individuals</t>
    </r>
    <r>
      <rPr>
        <vertAlign val="superscript"/>
        <sz val="9"/>
        <color indexed="8"/>
        <rFont val="Arial"/>
        <family val="2"/>
      </rPr>
      <t xml:space="preserve">2 </t>
    </r>
  </si>
  <si>
    <r>
      <t>CAGR</t>
    </r>
    <r>
      <rPr>
        <vertAlign val="superscript"/>
        <sz val="9"/>
        <color indexed="8"/>
        <rFont val="Arial"/>
        <family val="2"/>
      </rPr>
      <t>1</t>
    </r>
  </si>
  <si>
    <r>
      <t>Companies</t>
    </r>
    <r>
      <rPr>
        <vertAlign val="superscript"/>
        <sz val="9"/>
        <color indexed="8"/>
        <rFont val="Arial"/>
        <family val="2"/>
      </rPr>
      <t>2</t>
    </r>
  </si>
  <si>
    <r>
      <t>CAGR</t>
    </r>
    <r>
      <rPr>
        <vertAlign val="superscript"/>
        <sz val="8"/>
        <color indexed="8"/>
        <rFont val="Arial"/>
        <family val="2"/>
      </rPr>
      <t>1</t>
    </r>
  </si>
  <si>
    <t>2.  Excludes interest on overdue income tax as in Table A1.4.1.</t>
  </si>
  <si>
    <r>
      <t>Employment Tax Incentive (ETI)</t>
    </r>
    <r>
      <rPr>
        <b/>
        <vertAlign val="superscript"/>
        <sz val="8"/>
        <color indexed="8"/>
        <rFont val="Arial"/>
        <family val="2"/>
      </rPr>
      <t xml:space="preserve"> 1</t>
    </r>
  </si>
  <si>
    <t>Includes interest, dividends, rent on land, sales of goods and services, fines and penalties, sales of capital assets, financial transactions in assets and liabilities, MPRR as well as extraordinary receipts.</t>
  </si>
  <si>
    <t>CAGR of tax revenue (%) (RHS)</t>
  </si>
  <si>
    <t>Tax revenue as % of GDP (RHS)</t>
  </si>
  <si>
    <t>Nominal GDP growth (%) (RHS)</t>
  </si>
  <si>
    <t>03                  Employees tax</t>
  </si>
  <si>
    <t>04                  PIT Provisional tax</t>
  </si>
  <si>
    <t>05                  PIT Assessment payments</t>
  </si>
  <si>
    <t>06                  PIT Refunds</t>
  </si>
  <si>
    <t>03.05               Total ETI credit (offset and refund)</t>
  </si>
  <si>
    <t>06.1                Interest on overdue tax: Individuals</t>
  </si>
  <si>
    <t xml:space="preserve">13.1        Genuine Secondary tax on companies </t>
  </si>
  <si>
    <t>13.2        Genuine Dividends Tax</t>
  </si>
  <si>
    <t>9915        Interest on overdue income tax</t>
  </si>
  <si>
    <t>01  Taxes on income and profits</t>
  </si>
  <si>
    <t>Pay-as-you-
earn (PAYE)</t>
  </si>
  <si>
    <t>Plastic bag levy</t>
  </si>
  <si>
    <t>Electricity levy</t>
  </si>
  <si>
    <t>Includes Transfer duty, Securities Transfer Tax (STT), Donations tax and Estate duty.</t>
  </si>
  <si>
    <t>1.  The Employment Tax Incentive (ETI), which was introduced with effect from 1 January 2014, to help reduce youth unemployment.</t>
  </si>
  <si>
    <t>BACK TO CONTENTS</t>
  </si>
  <si>
    <t>BACK TO  CONTENTS</t>
  </si>
  <si>
    <t>2015/16</t>
  </si>
  <si>
    <t>56.1 TOTAL TAX REVENUE (gross) (Rev. Acc.) Less ML</t>
  </si>
  <si>
    <t>State miscellaneous revenue</t>
  </si>
  <si>
    <r>
      <t>Total</t>
    </r>
    <r>
      <rPr>
        <b/>
        <vertAlign val="superscript"/>
        <sz val="8"/>
        <color indexed="8"/>
        <rFont val="Arial"/>
        <family val="2"/>
      </rPr>
      <t>1</t>
    </r>
  </si>
  <si>
    <t xml:space="preserve">The tax year for individuals starts on 1 March and ends at the end of February the following year. </t>
  </si>
  <si>
    <t>2016/17</t>
  </si>
  <si>
    <t>2017/18</t>
  </si>
  <si>
    <t xml:space="preserve">PIT </t>
  </si>
  <si>
    <t xml:space="preserve">CIT </t>
  </si>
  <si>
    <t xml:space="preserve">VAT </t>
  </si>
  <si>
    <t xml:space="preserve">Fuel levy </t>
  </si>
  <si>
    <t xml:space="preserve">Customs </t>
  </si>
  <si>
    <r>
      <t xml:space="preserve">+ Other revenue
</t>
    </r>
    <r>
      <rPr>
        <b/>
        <i/>
        <sz val="10"/>
        <rFont val="Arial"/>
        <family val="2"/>
      </rPr>
      <t>(provinces, social security, 
selected public entities)</t>
    </r>
  </si>
  <si>
    <t>* 1 500</t>
  </si>
  <si>
    <t>* 2 985</t>
  </si>
  <si>
    <t>2018/19</t>
  </si>
  <si>
    <t>% of consolidated revenue</t>
  </si>
  <si>
    <t>Consolidated revenue</t>
  </si>
  <si>
    <t>1.Health Promotion Levy on sugary beverages was implemented on 1 April 2018</t>
  </si>
  <si>
    <t>Health promotion levy on imports</t>
  </si>
  <si>
    <t>Total Health promotion levy</t>
  </si>
  <si>
    <t>34.5        Health Promotion Levy - Domestic</t>
  </si>
  <si>
    <t>52.1        Health Promotion Levy - Imported</t>
  </si>
  <si>
    <t xml:space="preserve">1. Includes Universal Service Fund,Turnover tax for micro businesses, Tyre levy,International oil pollution compensation fund and Health Promotion                                                                                                                                                                                                Levy  on locally manufactured products </t>
  </si>
  <si>
    <t>2019/20</t>
  </si>
  <si>
    <t xml:space="preserve">2018/19 </t>
  </si>
  <si>
    <t>1.  Compounded annual growth rate (percentage)</t>
  </si>
  <si>
    <t xml:space="preserve">An individual's tax year starts on 01 March and ends at the end of February the following year. </t>
  </si>
  <si>
    <r>
      <t>- MPRR
- Mining leases and ownership</t>
    </r>
    <r>
      <rPr>
        <b/>
        <vertAlign val="superscript"/>
        <sz val="8"/>
        <rFont val="Arial"/>
        <family val="2"/>
      </rPr>
      <t>1</t>
    </r>
  </si>
  <si>
    <t xml:space="preserve">SARS still accounts for residual amounts for Mining leases and ownerships </t>
  </si>
  <si>
    <r>
      <t>Operating 
costs</t>
    </r>
    <r>
      <rPr>
        <vertAlign val="superscript"/>
        <sz val="8"/>
        <color indexed="8"/>
        <rFont val="Arial"/>
        <family val="2"/>
      </rPr>
      <t>1</t>
    </r>
  </si>
  <si>
    <t>1.  Operating costs as disclosed in the Statement of Financial Performance for the</t>
  </si>
  <si>
    <t>2.  Operating costs as a percentage of tax revenue.</t>
  </si>
  <si>
    <r>
      <t>Carbon Fuel Levy</t>
    </r>
    <r>
      <rPr>
        <b/>
        <vertAlign val="superscript"/>
        <sz val="8"/>
        <color indexed="8"/>
        <rFont val="Arial"/>
        <family val="2"/>
      </rPr>
      <t>1</t>
    </r>
  </si>
  <si>
    <t>1.Carbon fuel levy was implemented on 5 June 2019</t>
  </si>
  <si>
    <r>
      <t>Health Promotion Levy on Imports</t>
    </r>
    <r>
      <rPr>
        <b/>
        <vertAlign val="superscript"/>
        <sz val="8"/>
        <color indexed="8"/>
        <rFont val="Arial"/>
        <family val="2"/>
      </rPr>
      <t>1</t>
    </r>
  </si>
  <si>
    <t>YOY growth</t>
  </si>
  <si>
    <t>Y/Y growth</t>
  </si>
  <si>
    <t>2020/21</t>
  </si>
  <si>
    <t>Transfer duty</t>
  </si>
  <si>
    <r>
      <t>Health promotion levy</t>
    </r>
    <r>
      <rPr>
        <b/>
        <vertAlign val="superscript"/>
        <sz val="8"/>
        <color indexed="8"/>
        <rFont val="Arial"/>
        <family val="2"/>
      </rPr>
      <t>1</t>
    </r>
  </si>
  <si>
    <t>Levy on locally manufactured products</t>
  </si>
  <si>
    <t>31 Mar 2021</t>
  </si>
  <si>
    <t>Tyre Levy</t>
  </si>
  <si>
    <r>
      <t>Carbon Tax</t>
    </r>
    <r>
      <rPr>
        <b/>
        <vertAlign val="superscript"/>
        <sz val="8"/>
        <color indexed="8"/>
        <rFont val="Arial"/>
        <family val="2"/>
      </rPr>
      <t>1</t>
    </r>
  </si>
  <si>
    <t>Dividends Tax (DT)</t>
  </si>
  <si>
    <t>Air Passenger tax</t>
  </si>
  <si>
    <t>3.  Excludes Miscellaneous customs and excise receipts.</t>
  </si>
  <si>
    <r>
      <t>Dividends Tax (DT)</t>
    </r>
    <r>
      <rPr>
        <b/>
        <vertAlign val="superscript"/>
        <sz val="8"/>
        <color indexed="8"/>
        <rFont val="Arial"/>
        <family val="2"/>
      </rPr>
      <t>2</t>
    </r>
  </si>
  <si>
    <r>
      <t>Customs duties</t>
    </r>
    <r>
      <rPr>
        <vertAlign val="superscript"/>
        <sz val="8"/>
        <color indexed="8"/>
        <rFont val="Arial"/>
        <family val="2"/>
      </rPr>
      <t>3</t>
    </r>
  </si>
  <si>
    <r>
      <t>Other</t>
    </r>
    <r>
      <rPr>
        <vertAlign val="superscript"/>
        <sz val="8"/>
        <color indexed="8"/>
        <rFont val="Arial"/>
        <family val="2"/>
      </rPr>
      <t>3</t>
    </r>
  </si>
  <si>
    <t>2.  Dividends Tax (DT) replaced Secondary Tax on Companies (STC) on 1 April 2012. SARS still accounts for residual amounts for STC.</t>
  </si>
  <si>
    <t>2021/22</t>
  </si>
  <si>
    <t>Export tax</t>
  </si>
  <si>
    <t>59.2  Non-tax revenue (Incl ML Incl Extra Rec)</t>
  </si>
  <si>
    <t>31 Mar 2022</t>
  </si>
  <si>
    <t>DT</t>
  </si>
  <si>
    <t>1. The Carbon Tax was introduced with effect from 1 June 2019</t>
  </si>
  <si>
    <t>1. Includes Tax Revenue, UIF, RAF, MPRR and excludes refunds.</t>
  </si>
  <si>
    <t>2022/23</t>
  </si>
  <si>
    <t>31 Mar 2023</t>
  </si>
  <si>
    <t>CIT rate decreased from 28% to 27% as from 31 March 2023.</t>
  </si>
  <si>
    <r>
      <t>CO</t>
    </r>
    <r>
      <rPr>
        <b/>
        <vertAlign val="sub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 xml:space="preserve"> tax on motor vehicles emissions</t>
    </r>
  </si>
  <si>
    <t>Percentage of gross</t>
  </si>
  <si>
    <t>2023/24</t>
  </si>
  <si>
    <t>31 Mar 2024</t>
  </si>
  <si>
    <t>% of Total tax revenue</t>
  </si>
  <si>
    <t>% of GDP</t>
  </si>
  <si>
    <t>Figure 1.1: Illustration of tax register, 2022/23</t>
  </si>
  <si>
    <r>
      <t>CIT</t>
    </r>
    <r>
      <rPr>
        <b/>
        <vertAlign val="superscript"/>
        <sz val="8"/>
        <color indexed="8"/>
        <rFont val="Arial"/>
        <family val="2"/>
      </rPr>
      <t>2</t>
    </r>
  </si>
  <si>
    <t>2024/25</t>
  </si>
  <si>
    <t>31 Mar 2025</t>
  </si>
  <si>
    <t>Table 1.2: Summary effects of tax proposals, 2020/21 – 2024/25</t>
  </si>
  <si>
    <t>Table 1.4: Total budget revenue and consolidated revenue, 2020/21 – 2024/25</t>
  </si>
  <si>
    <t>01 Apri 2024 - 31 Mar 2025</t>
  </si>
  <si>
    <t>Table 1.3: Maximum marginal tax rates, 2020/21 – 2024/25</t>
  </si>
  <si>
    <t>Table 1.6: Tax revenue as a percentage of GDP, 1994/95 – 2024/25</t>
  </si>
  <si>
    <t>Table 1.7: Environmental taxes, 2020/21 – 2024/25</t>
  </si>
  <si>
    <t>Table 1.9: Cost of revenue collections, 2020/21 – 2024/25</t>
  </si>
  <si>
    <t>Table A1.1.1:  Net monthly and quarterly tax revenue collections, 2020/21– 2024/25</t>
  </si>
  <si>
    <t>Table A1.2.1: Tax revenue by main revenue source, 2020/21 – 2024/25</t>
  </si>
  <si>
    <t>Nominal percentage increase from 2020/21 to 2024/25</t>
  </si>
  <si>
    <t>Table A1.3.1: Tax revenue by main category, 2020/21 – 2024/25</t>
  </si>
  <si>
    <t>Table A1.4.2: Taxes on persons and individuals, 2020/21 – 2024/25</t>
  </si>
  <si>
    <t>Table A1.5.1: Taxes on property, 2020/21 – 2024/25</t>
  </si>
  <si>
    <t>Table A1.6.1: Domestic taxes on goods and services, 2020/21 – 2024/25</t>
  </si>
  <si>
    <t>Table A1.6.2: Value-Added Tax (VAT), 2020/21 – 2024/25</t>
  </si>
  <si>
    <t>Table A1.7.2: Fuel Levy, 2020/21 – 2024/25</t>
  </si>
  <si>
    <t xml:space="preserve">Table 1.8: Health Promotion levy, 2020/21 – 2024/25 </t>
  </si>
  <si>
    <t>Table A1.4.3: Taxes on companies, 2020/21 – 2024/25</t>
  </si>
  <si>
    <t>Table A1.7.1: Taxes on international trade and transactions, 2020/21 – 2024/25</t>
  </si>
  <si>
    <t>Table A1.8.2: Composition of main channels of payment (Count, 2020/21 – 2024/25)</t>
  </si>
  <si>
    <t>Table A1.8.1: Composition of main channels of payment (Value, 2020/21 – 2024/25)</t>
  </si>
  <si>
    <t>Table 1.5:  Nominal Tax collections, 2008/09 – 2024/25</t>
  </si>
  <si>
    <t>Net effect of Tax proposals</t>
  </si>
  <si>
    <t>Table A1.4.1: Taxes on income and profits, 2020/21 – 2024/25</t>
  </si>
  <si>
    <t>1. Source: Statistics South Africa; Gross Domestic Product (GDP), Quarter 3-2025. Statistical release contains revised estimates for Gross Domestic Product (GDP) for select historical periods. Released 02 December 2025</t>
  </si>
  <si>
    <t>Table 1.1: Tax register, 31 March 2021 – 31 March 2025</t>
  </si>
  <si>
    <t>01 Apr 2020 – 31 Mar 2021</t>
  </si>
  <si>
    <t>01 Apr 2021 – 31 Mar 2022</t>
  </si>
  <si>
    <t>01 Apr 2022 – 30 Mar 2023</t>
  </si>
  <si>
    <t>31 Mar 2023 – 31 Mar 2023</t>
  </si>
  <si>
    <t>01 Apr 2023 – 31 Mar 2024</t>
  </si>
  <si>
    <t>Figure 1.2: Illustration of tax register, 2023/24</t>
  </si>
  <si>
    <t>Figure 1.3: Illustration of budget revenue and consolidated revenue</t>
  </si>
  <si>
    <t>Figure 1.4: Tax revenue collections, CAGR, and GDP, 2020/21 – 2024/25</t>
  </si>
  <si>
    <t>Figure 1.5: Tax Revenue buoyancy, 1994/95 – 2024/25</t>
  </si>
  <si>
    <t>Revenue Buoyancy</t>
  </si>
  <si>
    <t>Average Buoyancy</t>
  </si>
  <si>
    <t>Figure 1.7: Main revenue sources as a percentage of GDP, 1994/95 – 2024/25</t>
  </si>
  <si>
    <t>Figure 1.8: Taxes on income and profits, 2020/21 – 2024/25</t>
  </si>
  <si>
    <t>Figure 1.9: Value-Added Tax (VAT), 2020/21 – 2024/25</t>
  </si>
  <si>
    <t>Figure 1.10 Composition of main channels of payment (value), 2020/21 – 2024/25</t>
  </si>
  <si>
    <t>Figure 1.11: Composition of main channels of payment (count), 2020/21 – 2024/25</t>
  </si>
  <si>
    <t>Figure 1.12: Net monthly tax revenue collections, 2020/21 – 2024/25</t>
  </si>
  <si>
    <t>Figure 1.6: Composition of main sources of tax revenue, 2020/21 –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</si>
</sst>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9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0.0%"/>
    <numFmt numFmtId="166" formatCode="_(* #,##0.0_);_*\ \-#,##0.0_);_(* &quot;–&quot;_);_(@_)"/>
    <numFmt numFmtId="167" formatCode="#,##0_ ;\-#,##0\ "/>
    <numFmt numFmtId="168" formatCode="_ * #,##0_ ;_ * \-#,##0_ ;_ * &quot;-&quot;??_ ;_ @_ "/>
    <numFmt numFmtId="169" formatCode="_(* #,##0_________);_(* \(#,##0\);_(* &quot;-&quot;??_);_(@_)"/>
    <numFmt numFmtId="170" formatCode="_(* #,##0.0%_);_*\ \-#,##0.0%_);_(* &quot;–&quot;_);_(@_)"/>
    <numFmt numFmtId="171" formatCode="_(* #,##0_______);_*\ \-#,##0_);_(* &quot;–&quot;_);_(@_)"/>
    <numFmt numFmtId="172" formatCode="_(* #,##0.0%_______);_*\ \-#,##0.0%_______);_(* &quot;–&quot;_);_(@_)"/>
    <numFmt numFmtId="173" formatCode="_(* #,##0.0%_________);_*\ \-#,##0.0%_________);_(* &quot;–&quot;_);_(@_)"/>
    <numFmt numFmtId="174" formatCode="_(* #,##0_________);_*\ \-#,##0_);_(* &quot;–&quot;_);_(@_)"/>
    <numFmt numFmtId="175" formatCode="_(* #,##0_________);_*\ \-#,##0_________);_(* &quot;–&quot;_);_(@_)"/>
    <numFmt numFmtId="176" formatCode="_(* #,##0_______);_*\ \-#,##0_______);_(* &quot;–&quot;_);_(@_)"/>
    <numFmt numFmtId="177" formatCode="_(* #,##0_________);_*\ \-#,##0_);_(* &quot;–        &quot;_);_(@_)"/>
    <numFmt numFmtId="178" formatCode="_(* #,##0.0%_________);_*\ \-#,##0.0%_________);_(* &quot;–        &quot;_);_(@_)"/>
    <numFmt numFmtId="179" formatCode="_(* #,##0_______);_*\ \-#,##0_______);_(* &quot;–      &quot;_);_(@_)"/>
    <numFmt numFmtId="180" formatCode="General_)"/>
    <numFmt numFmtId="181" formatCode="dd\-mmm\-yy_)"/>
    <numFmt numFmtId="182" formatCode="#,##0;\-#,##0;&quot;-&quot;"/>
    <numFmt numFmtId="183" formatCode="#,##0.00;\-#,##0.00;&quot;-&quot;"/>
    <numFmt numFmtId="184" formatCode="0.0%;\(0.0%\)"/>
    <numFmt numFmtId="185" formatCode="#,##0%;\-#,##0%;&quot;- &quot;"/>
    <numFmt numFmtId="186" formatCode="&quot;$&quot;#,##0.0"/>
    <numFmt numFmtId="187" formatCode="#,##0.0%;\-#,##0.0%;&quot;- &quot;"/>
    <numFmt numFmtId="188" formatCode="0.000000"/>
    <numFmt numFmtId="189" formatCode="#,##0.00%;\-#,##0.00%;&quot;- &quot;"/>
    <numFmt numFmtId="190" formatCode="0.00000"/>
    <numFmt numFmtId="191" formatCode="#,##0.0;\-#,##0.0;&quot;-&quot;"/>
    <numFmt numFmtId="192" formatCode="_-* #,##0.00_-;\-* #,##0.00_-;_-* &quot;-&quot;??_-;_-@_-"/>
    <numFmt numFmtId="193" formatCode="_(* #,##0.00_);_(* \(#,##0.00\);_(* &quot;-&quot;??_);_(@_)"/>
    <numFmt numFmtId="194" formatCode="&quot;$&quot;#,##0,;\(&quot;$&quot;#,##0,\)"/>
    <numFmt numFmtId="195" formatCode="&quot;$&quot;#,##0_);\(&quot;$&quot;#,##0\)"/>
    <numFmt numFmtId="196" formatCode="&quot;R&quot;#,##0\ ;\(&quot;R&quot;#,##0\)"/>
    <numFmt numFmtId="197" formatCode="_-* #,##0_-;\-* #,##0_-;_-* &quot;-&quot;_-;_-@_-"/>
    <numFmt numFmtId="198" formatCode="0.0"/>
    <numFmt numFmtId="199" formatCode="_ [$€-2]\ * #,##0.00_ ;_ [$€-2]\ * \-#,##0.00_ ;_ [$€-2]\ * &quot;-&quot;??_ "/>
    <numFmt numFmtId="200" formatCode="#,#00"/>
    <numFmt numFmtId="201" formatCode="_(&quot;R$&quot;* #,##0_);_(&quot;R$&quot;* \(#,##0\);_(&quot;R$&quot;* &quot;-&quot;_);_(@_)"/>
    <numFmt numFmtId="202" formatCode="_(&quot;R$&quot;* #,##0.00_);_(&quot;R$&quot;* \(#,##0.00\);_(&quot;R$&quot;* &quot;-&quot;??_);_(@_)"/>
    <numFmt numFmtId="203" formatCode="\$#,"/>
    <numFmt numFmtId="204" formatCode="_(&quot;$&quot;* #,##0.00_);_(&quot;$&quot;* \(#,##0.00\);_(&quot;$&quot;* &quot;-&quot;??_);_(@_)"/>
    <numFmt numFmtId="205" formatCode="d/m/yy"/>
    <numFmt numFmtId="206" formatCode="[Red]0%;[Red]\(0%\)"/>
    <numFmt numFmtId="207" formatCode="d/m/yy\ h:mm"/>
    <numFmt numFmtId="208" formatCode="0%;\(0%\)"/>
    <numFmt numFmtId="209" formatCode="%#,#00"/>
    <numFmt numFmtId="210" formatCode="#.##000"/>
    <numFmt numFmtId="211" formatCode="#,##0.000000"/>
    <numFmt numFmtId="212" formatCode="_(* #,##0_);_(* \(#,##0\);_(* &quot;-&quot;_);_(@_)"/>
    <numFmt numFmtId="213" formatCode="0.0000000"/>
    <numFmt numFmtId="214" formatCode="\ \ @"/>
    <numFmt numFmtId="215" formatCode="0.00000000"/>
    <numFmt numFmtId="216" formatCode="\ \ \ \ @"/>
    <numFmt numFmtId="217" formatCode="#.##0,"/>
    <numFmt numFmtId="218" formatCode="_-&quot;£&quot;* #,##0_-;\-&quot;£&quot;* #,##0_-;_-&quot;£&quot;* &quot;-&quot;_-;_-@_-"/>
    <numFmt numFmtId="219" formatCode="_-&quot;£&quot;* #,##0.00_-;\-&quot;£&quot;* #,##0.00_-;_-&quot;£&quot;* &quot;-&quot;??_-;_-@_-"/>
    <numFmt numFmtId="220" formatCode="_ * #,##0.0_ ;_ * \-#,##0.0_ ;_ * &quot;-&quot;??_ ;_ @_ "/>
  </numFmts>
  <fonts count="1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vertAlign val="superscript"/>
      <sz val="8"/>
      <color indexed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vertAlign val="subscript"/>
      <sz val="8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vertAlign val="superscript"/>
      <sz val="8"/>
      <color indexed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color rgb="FF00B050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8"/>
      <color theme="7"/>
      <name val="Arial"/>
      <family val="2"/>
    </font>
    <font>
      <b/>
      <sz val="8"/>
      <color theme="7"/>
      <name val="Arial"/>
      <family val="2"/>
    </font>
    <font>
      <sz val="10"/>
      <color theme="0" tint="-0.249977111117893"/>
      <name val="Arial"/>
      <family val="2"/>
    </font>
    <font>
      <sz val="8"/>
      <color theme="7" tint="0.39997558519241921"/>
      <name val="Arial"/>
      <family val="2"/>
    </font>
    <font>
      <b/>
      <sz val="8"/>
      <color theme="7" tint="0.39997558519241921"/>
      <name val="Arial"/>
      <family val="2"/>
    </font>
    <font>
      <sz val="10"/>
      <color theme="7" tint="0.39997558519241921"/>
      <name val="Arial"/>
      <family val="2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 Narrow"/>
      <family val="2"/>
    </font>
    <font>
      <sz val="10"/>
      <color indexed="9"/>
      <name val="Arial Narrow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0"/>
      <color indexed="20"/>
      <name val="Arial Narrow"/>
      <family val="2"/>
    </font>
    <font>
      <sz val="11"/>
      <color indexed="20"/>
      <name val="Calibri"/>
      <family val="2"/>
    </font>
    <font>
      <sz val="8"/>
      <name val="SwitzerlandLight"/>
    </font>
    <font>
      <sz val="7"/>
      <name val="Times New Roman"/>
      <family val="1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52"/>
      <name val="Arial Narrow"/>
      <family val="2"/>
    </font>
    <font>
      <b/>
      <sz val="11"/>
      <color indexed="52"/>
      <name val="Calibri"/>
      <family val="2"/>
    </font>
    <font>
      <b/>
      <sz val="10"/>
      <color indexed="9"/>
      <name val="Arial Narrow"/>
      <family val="2"/>
    </font>
    <font>
      <b/>
      <sz val="11"/>
      <color indexed="9"/>
      <name val="Calibri"/>
      <family val="2"/>
    </font>
    <font>
      <sz val="10"/>
      <name val="Arial Narrow"/>
      <family val="2"/>
    </font>
    <font>
      <sz val="9"/>
      <name val="Tms Rmn"/>
    </font>
    <font>
      <sz val="10"/>
      <color indexed="12"/>
      <name val="Arial"/>
      <family val="2"/>
    </font>
    <font>
      <i/>
      <sz val="10"/>
      <color indexed="23"/>
      <name val="Arial Narrow"/>
      <family val="2"/>
    </font>
    <font>
      <i/>
      <sz val="11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2"/>
      <name val="Times New Roman"/>
      <family val="1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7"/>
      <name val="Arial Narrow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  <scheme val="minor"/>
    </font>
    <font>
      <b/>
      <sz val="11"/>
      <color indexed="62"/>
      <name val="Arial Narrow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2"/>
      <color indexed="12"/>
      <name val="Times New Roman"/>
      <family val="1"/>
    </font>
    <font>
      <u/>
      <sz val="11"/>
      <color indexed="12"/>
      <name val="Calibri"/>
      <family val="2"/>
    </font>
    <font>
      <u/>
      <sz val="10"/>
      <color indexed="36"/>
      <name val="Arial"/>
      <family val="2"/>
    </font>
    <font>
      <sz val="9"/>
      <name val="Times New Roman"/>
      <family val="1"/>
    </font>
    <font>
      <sz val="10"/>
      <color indexed="62"/>
      <name val="Arial Narrow"/>
      <family val="2"/>
    </font>
    <font>
      <sz val="11"/>
      <color indexed="62"/>
      <name val="Calibri"/>
      <family val="2"/>
    </font>
    <font>
      <sz val="10"/>
      <color indexed="14"/>
      <name val="Arial"/>
      <family val="2"/>
    </font>
    <font>
      <sz val="10"/>
      <color indexed="52"/>
      <name val="Arial Narrow"/>
      <family val="2"/>
    </font>
    <font>
      <sz val="11"/>
      <color indexed="52"/>
      <name val="Calibri"/>
      <family val="2"/>
    </font>
    <font>
      <sz val="10"/>
      <color indexed="60"/>
      <name val="Arial Narrow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  <scheme val="minor"/>
    </font>
    <font>
      <sz val="8"/>
      <name val="Arial Narrow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b/>
      <sz val="10"/>
      <color indexed="63"/>
      <name val="Arial Narrow"/>
      <family val="2"/>
    </font>
    <font>
      <b/>
      <sz val="11"/>
      <color indexed="63"/>
      <name val="Calibri"/>
      <family val="2"/>
    </font>
    <font>
      <sz val="9"/>
      <color indexed="8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color indexed="10"/>
      <name val="Arial Narrow"/>
      <family val="2"/>
    </font>
    <font>
      <sz val="11"/>
      <color indexed="10"/>
      <name val="Calibri"/>
      <family val="2"/>
    </font>
    <font>
      <b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theme="0" tint="-0.14999847407452621"/>
      <name val="Arial"/>
      <family val="2"/>
    </font>
    <font>
      <sz val="8"/>
      <color theme="7" tint="-0.249977111117893"/>
      <name val="Arial"/>
      <family val="2"/>
    </font>
    <font>
      <sz val="10"/>
      <color theme="7" tint="-0.249977111117893"/>
      <name val="Arial"/>
      <family val="2"/>
    </font>
    <font>
      <sz val="10"/>
      <color theme="0" tint="-0.34998626667073579"/>
      <name val="Arial"/>
      <family val="2"/>
    </font>
    <font>
      <sz val="8"/>
      <color theme="0" tint="-0.34998626667073579"/>
      <name val="Arial"/>
      <family val="2"/>
    </font>
    <font>
      <sz val="10"/>
      <name val="Cambria"/>
      <family val="1"/>
    </font>
    <font>
      <sz val="12"/>
      <name val="Cambria"/>
      <family val="1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i/>
      <sz val="10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sz val="10"/>
      <name val="Calibri"/>
      <family val="2"/>
      <scheme val="minor"/>
    </font>
    <font>
      <sz val="10"/>
      <color theme="0" tint="-4.9989318521683403E-2"/>
      <name val="Arial"/>
      <family val="2"/>
    </font>
    <font>
      <b/>
      <sz val="8"/>
      <color theme="0" tint="-0.14999847407452621"/>
      <name val="Arial"/>
      <family val="2"/>
    </font>
    <font>
      <sz val="8"/>
      <color theme="0" tint="-4.9989318521683403E-2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sz val="8"/>
      <color theme="0" tint="-0.249977111117893"/>
      <name val="Arial"/>
      <family val="2"/>
    </font>
    <font>
      <b/>
      <sz val="8"/>
      <color theme="0" tint="-0.249977111117893"/>
      <name val="Arial"/>
      <family val="2"/>
    </font>
    <font>
      <sz val="10"/>
      <color rgb="FF0F4761"/>
      <name val="Tahoma"/>
      <family val="2"/>
    </font>
  </fonts>
  <fills count="6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6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5"/>
      </patternFill>
    </fill>
    <fill>
      <patternFill patternType="solid">
        <fgColor indexed="62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rgb="FFBFD724"/>
        <bgColor indexed="64"/>
      </patternFill>
    </fill>
    <fill>
      <patternFill patternType="solid">
        <fgColor rgb="FFA9D1F6"/>
        <bgColor indexed="64"/>
      </patternFill>
    </fill>
    <fill>
      <patternFill patternType="solid">
        <fgColor rgb="FFC43A3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6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8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8" fillId="0" borderId="0"/>
    <xf numFmtId="0" fontId="5" fillId="0" borderId="0"/>
    <xf numFmtId="0" fontId="6" fillId="0" borderId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22" fillId="5" borderId="16" applyNumberFormat="0" applyProtection="0">
      <alignment vertical="center"/>
    </xf>
    <xf numFmtId="4" fontId="23" fillId="6" borderId="16" applyNumberFormat="0" applyProtection="0">
      <alignment vertical="center"/>
    </xf>
    <xf numFmtId="4" fontId="22" fillId="6" borderId="16" applyNumberFormat="0" applyProtection="0">
      <alignment horizontal="left" vertical="center" indent="1"/>
    </xf>
    <xf numFmtId="0" fontId="22" fillId="6" borderId="16" applyNumberFormat="0" applyProtection="0">
      <alignment horizontal="left" vertical="top" indent="1"/>
    </xf>
    <xf numFmtId="4" fontId="22" fillId="7" borderId="0" applyNumberFormat="0" applyProtection="0">
      <alignment horizontal="left" vertical="center" indent="1"/>
    </xf>
    <xf numFmtId="4" fontId="24" fillId="8" borderId="16" applyNumberFormat="0" applyProtection="0">
      <alignment horizontal="right" vertical="center"/>
    </xf>
    <xf numFmtId="4" fontId="24" fillId="9" borderId="16" applyNumberFormat="0" applyProtection="0">
      <alignment horizontal="right" vertical="center"/>
    </xf>
    <xf numFmtId="4" fontId="24" fillId="10" borderId="16" applyNumberFormat="0" applyProtection="0">
      <alignment horizontal="right" vertical="center"/>
    </xf>
    <xf numFmtId="4" fontId="24" fillId="11" borderId="16" applyNumberFormat="0" applyProtection="0">
      <alignment horizontal="right" vertical="center"/>
    </xf>
    <xf numFmtId="4" fontId="24" fillId="12" borderId="16" applyNumberFormat="0" applyProtection="0">
      <alignment horizontal="right" vertical="center"/>
    </xf>
    <xf numFmtId="4" fontId="24" fillId="13" borderId="16" applyNumberFormat="0" applyProtection="0">
      <alignment horizontal="right" vertical="center"/>
    </xf>
    <xf numFmtId="4" fontId="24" fillId="14" borderId="16" applyNumberFormat="0" applyProtection="0">
      <alignment horizontal="right" vertical="center"/>
    </xf>
    <xf numFmtId="4" fontId="24" fillId="15" borderId="16" applyNumberFormat="0" applyProtection="0">
      <alignment horizontal="right" vertical="center"/>
    </xf>
    <xf numFmtId="4" fontId="24" fillId="16" borderId="16" applyNumberFormat="0" applyProtection="0">
      <alignment horizontal="right" vertical="center"/>
    </xf>
    <xf numFmtId="4" fontId="22" fillId="17" borderId="17" applyNumberFormat="0" applyProtection="0">
      <alignment horizontal="left" vertical="center" indent="1"/>
    </xf>
    <xf numFmtId="4" fontId="24" fillId="18" borderId="0" applyNumberFormat="0" applyProtection="0">
      <alignment horizontal="left" vertical="center" indent="1"/>
    </xf>
    <xf numFmtId="4" fontId="25" fillId="19" borderId="0" applyNumberFormat="0" applyProtection="0">
      <alignment horizontal="left" vertical="center" indent="1"/>
    </xf>
    <xf numFmtId="4" fontId="24" fillId="20" borderId="16" applyNumberFormat="0" applyProtection="0">
      <alignment horizontal="right" vertical="center"/>
    </xf>
    <xf numFmtId="4" fontId="24" fillId="18" borderId="0" applyNumberFormat="0" applyProtection="0">
      <alignment horizontal="left" vertical="center" indent="1"/>
    </xf>
    <xf numFmtId="4" fontId="24" fillId="7" borderId="0" applyNumberFormat="0" applyProtection="0">
      <alignment horizontal="left" vertical="center" indent="1"/>
    </xf>
    <xf numFmtId="0" fontId="6" fillId="19" borderId="16" applyNumberFormat="0" applyProtection="0">
      <alignment horizontal="left" vertical="center" indent="1"/>
    </xf>
    <xf numFmtId="0" fontId="6" fillId="19" borderId="16" applyNumberFormat="0" applyProtection="0">
      <alignment horizontal="left" vertical="top" indent="1"/>
    </xf>
    <xf numFmtId="0" fontId="6" fillId="7" borderId="16" applyNumberFormat="0" applyProtection="0">
      <alignment horizontal="left" vertical="center" indent="1"/>
    </xf>
    <xf numFmtId="0" fontId="6" fillId="7" borderId="16" applyNumberFormat="0" applyProtection="0">
      <alignment horizontal="left" vertical="top" indent="1"/>
    </xf>
    <xf numFmtId="0" fontId="6" fillId="4" borderId="16" applyNumberFormat="0" applyProtection="0">
      <alignment horizontal="left" vertical="center" indent="1"/>
    </xf>
    <xf numFmtId="0" fontId="6" fillId="4" borderId="16" applyNumberFormat="0" applyProtection="0">
      <alignment horizontal="left" vertical="top" indent="1"/>
    </xf>
    <xf numFmtId="0" fontId="6" fillId="21" borderId="16" applyNumberFormat="0" applyProtection="0">
      <alignment horizontal="left" vertical="center" indent="1"/>
    </xf>
    <xf numFmtId="0" fontId="6" fillId="21" borderId="16" applyNumberFormat="0" applyProtection="0">
      <alignment horizontal="left" vertical="top" indent="1"/>
    </xf>
    <xf numFmtId="4" fontId="24" fillId="22" borderId="16" applyNumberFormat="0" applyProtection="0">
      <alignment vertical="center"/>
    </xf>
    <xf numFmtId="4" fontId="26" fillId="22" borderId="16" applyNumberFormat="0" applyProtection="0">
      <alignment vertical="center"/>
    </xf>
    <xf numFmtId="4" fontId="24" fillId="22" borderId="16" applyNumberFormat="0" applyProtection="0">
      <alignment horizontal="left" vertical="center" indent="1"/>
    </xf>
    <xf numFmtId="0" fontId="24" fillId="22" borderId="16" applyNumberFormat="0" applyProtection="0">
      <alignment horizontal="left" vertical="top" indent="1"/>
    </xf>
    <xf numFmtId="4" fontId="24" fillId="18" borderId="16" applyNumberFormat="0" applyProtection="0">
      <alignment horizontal="right" vertical="center"/>
    </xf>
    <xf numFmtId="4" fontId="26" fillId="18" borderId="16" applyNumberFormat="0" applyProtection="0">
      <alignment horizontal="right" vertical="center"/>
    </xf>
    <xf numFmtId="4" fontId="24" fillId="20" borderId="16" applyNumberFormat="0" applyProtection="0">
      <alignment horizontal="left" vertical="center" indent="1"/>
    </xf>
    <xf numFmtId="0" fontId="24" fillId="7" borderId="16" applyNumberFormat="0" applyProtection="0">
      <alignment horizontal="left" vertical="top" indent="1"/>
    </xf>
    <xf numFmtId="4" fontId="27" fillId="23" borderId="0" applyNumberFormat="0" applyProtection="0">
      <alignment horizontal="left" vertical="center" indent="1"/>
    </xf>
    <xf numFmtId="4" fontId="28" fillId="18" borderId="16" applyNumberFormat="0" applyProtection="0">
      <alignment horizontal="right" vertical="center"/>
    </xf>
    <xf numFmtId="0" fontId="6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6" fillId="0" borderId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" fillId="0" borderId="0"/>
    <xf numFmtId="9" fontId="2" fillId="0" borderId="0" applyFont="0" applyFill="0" applyBorder="0" applyAlignment="0" applyProtection="0"/>
    <xf numFmtId="0" fontId="55" fillId="40" borderId="0" applyNumberFormat="0" applyBorder="0" applyAlignment="0" applyProtection="0"/>
    <xf numFmtId="0" fontId="2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55" fillId="43" borderId="0" applyNumberFormat="0" applyBorder="0" applyAlignment="0" applyProtection="0"/>
    <xf numFmtId="0" fontId="21" fillId="8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55" fillId="44" borderId="0" applyNumberFormat="0" applyBorder="0" applyAlignment="0" applyProtection="0"/>
    <xf numFmtId="0" fontId="2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55" fillId="40" borderId="0" applyNumberFormat="0" applyBorder="0" applyAlignment="0" applyProtection="0"/>
    <xf numFmtId="0" fontId="21" fillId="46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55" fillId="40" borderId="0" applyNumberFormat="0" applyBorder="0" applyAlignment="0" applyProtection="0"/>
    <xf numFmtId="0" fontId="21" fillId="47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55" fillId="43" borderId="0" applyNumberFormat="0" applyBorder="0" applyAlignment="0" applyProtection="0"/>
    <xf numFmtId="0" fontId="21" fillId="43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55" fillId="40" borderId="0" applyNumberFormat="0" applyBorder="0" applyAlignment="0" applyProtection="0"/>
    <xf numFmtId="0" fontId="2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55" fillId="9" borderId="0" applyNumberFormat="0" applyBorder="0" applyAlignment="0" applyProtection="0"/>
    <xf numFmtId="0" fontId="21" fillId="9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55" fillId="5" borderId="0" applyNumberFormat="0" applyBorder="0" applyAlignment="0" applyProtection="0"/>
    <xf numFmtId="0" fontId="2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55" fillId="40" borderId="0" applyNumberFormat="0" applyBorder="0" applyAlignment="0" applyProtection="0"/>
    <xf numFmtId="0" fontId="2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55" fillId="40" borderId="0" applyNumberFormat="0" applyBorder="0" applyAlignment="0" applyProtection="0"/>
    <xf numFmtId="0" fontId="2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55" fillId="43" borderId="0" applyNumberFormat="0" applyBorder="0" applyAlignment="0" applyProtection="0"/>
    <xf numFmtId="0" fontId="21" fillId="11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56" fillId="40" borderId="0" applyNumberFormat="0" applyBorder="0" applyAlignment="0" applyProtection="0"/>
    <xf numFmtId="0" fontId="57" fillId="50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7" fillId="50" borderId="0" applyNumberFormat="0" applyBorder="0" applyAlignment="0" applyProtection="0"/>
    <xf numFmtId="0" fontId="56" fillId="9" borderId="0" applyNumberFormat="0" applyBorder="0" applyAlignment="0" applyProtection="0"/>
    <xf numFmtId="0" fontId="57" fillId="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6" fillId="5" borderId="0" applyNumberFormat="0" applyBorder="0" applyAlignment="0" applyProtection="0"/>
    <xf numFmtId="0" fontId="57" fillId="16" borderId="0" applyNumberFormat="0" applyBorder="0" applyAlignment="0" applyProtection="0"/>
    <xf numFmtId="0" fontId="54" fillId="5" borderId="0" applyNumberFormat="0" applyBorder="0" applyAlignment="0" applyProtection="0"/>
    <xf numFmtId="0" fontId="54" fillId="5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7" fillId="16" borderId="0" applyNumberFormat="0" applyBorder="0" applyAlignment="0" applyProtection="0"/>
    <xf numFmtId="0" fontId="56" fillId="52" borderId="0" applyNumberFormat="0" applyBorder="0" applyAlignment="0" applyProtection="0"/>
    <xf numFmtId="0" fontId="57" fillId="40" borderId="0" applyNumberFormat="0" applyBorder="0" applyAlignment="0" applyProtection="0"/>
    <xf numFmtId="0" fontId="54" fillId="49" borderId="0" applyNumberFormat="0" applyBorder="0" applyAlignment="0" applyProtection="0"/>
    <xf numFmtId="0" fontId="54" fillId="49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6" fillId="40" borderId="0" applyNumberFormat="0" applyBorder="0" applyAlignment="0" applyProtection="0"/>
    <xf numFmtId="0" fontId="57" fillId="51" borderId="0" applyNumberFormat="0" applyBorder="0" applyAlignment="0" applyProtection="0"/>
    <xf numFmtId="0" fontId="54" fillId="37" borderId="0" applyNumberFormat="0" applyBorder="0" applyAlignment="0" applyProtection="0"/>
    <xf numFmtId="0" fontId="54" fillId="37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6" fillId="43" borderId="0" applyNumberFormat="0" applyBorder="0" applyAlignment="0" applyProtection="0"/>
    <xf numFmtId="0" fontId="57" fillId="12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6" fillId="51" borderId="0" applyNumberFormat="0" applyBorder="0" applyAlignment="0" applyProtection="0"/>
    <xf numFmtId="0" fontId="57" fillId="53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6" fillId="10" borderId="0" applyNumberFormat="0" applyBorder="0" applyAlignment="0" applyProtection="0"/>
    <xf numFmtId="0" fontId="57" fillId="10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6" fillId="14" borderId="0" applyNumberFormat="0" applyBorder="0" applyAlignment="0" applyProtection="0"/>
    <xf numFmtId="0" fontId="57" fillId="14" borderId="0" applyNumberFormat="0" applyBorder="0" applyAlignment="0" applyProtection="0"/>
    <xf numFmtId="0" fontId="54" fillId="33" borderId="0" applyNumberFormat="0" applyBorder="0" applyAlignment="0" applyProtection="0"/>
    <xf numFmtId="0" fontId="54" fillId="33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56" fillId="54" borderId="0" applyNumberFormat="0" applyBorder="0" applyAlignment="0" applyProtection="0"/>
    <xf numFmtId="0" fontId="57" fillId="40" borderId="0" applyNumberFormat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7" fillId="40" borderId="0" applyNumberFormat="0" applyBorder="0" applyAlignment="0" applyProtection="0"/>
    <xf numFmtId="0" fontId="56" fillId="51" borderId="0" applyNumberFormat="0" applyBorder="0" applyAlignment="0" applyProtection="0"/>
    <xf numFmtId="0" fontId="57" fillId="51" borderId="0" applyNumberFormat="0" applyBorder="0" applyAlignment="0" applyProtection="0"/>
    <xf numFmtId="0" fontId="54" fillId="34" borderId="0" applyNumberFormat="0" applyBorder="0" applyAlignment="0" applyProtection="0"/>
    <xf numFmtId="0" fontId="54" fillId="34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7" fillId="51" borderId="0" applyNumberFormat="0" applyBorder="0" applyAlignment="0" applyProtection="0"/>
    <xf numFmtId="0" fontId="56" fillId="13" borderId="0" applyNumberFormat="0" applyBorder="0" applyAlignment="0" applyProtection="0"/>
    <xf numFmtId="0" fontId="57" fillId="13" borderId="0" applyNumberFormat="0" applyBorder="0" applyAlignment="0" applyProtection="0"/>
    <xf numFmtId="0" fontId="54" fillId="38" borderId="0" applyNumberFormat="0" applyBorder="0" applyAlignment="0" applyProtection="0"/>
    <xf numFmtId="0" fontId="54" fillId="38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60" fillId="8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180" fontId="61" fillId="0" borderId="0">
      <alignment vertical="top"/>
    </xf>
    <xf numFmtId="180" fontId="62" fillId="0" borderId="0">
      <alignment horizontal="right"/>
    </xf>
    <xf numFmtId="2" fontId="63" fillId="0" borderId="0">
      <protection locked="0"/>
    </xf>
    <xf numFmtId="2" fontId="64" fillId="0" borderId="0">
      <protection locked="0"/>
    </xf>
    <xf numFmtId="181" fontId="6" fillId="0" borderId="0" applyFill="0" applyBorder="0" applyAlignment="0"/>
    <xf numFmtId="182" fontId="24" fillId="0" borderId="0" applyFill="0" applyBorder="0" applyAlignment="0"/>
    <xf numFmtId="180" fontId="6" fillId="0" borderId="0" applyFill="0" applyBorder="0" applyAlignment="0"/>
    <xf numFmtId="183" fontId="24" fillId="0" borderId="0" applyFill="0" applyBorder="0" applyAlignment="0"/>
    <xf numFmtId="184" fontId="6" fillId="0" borderId="0" applyFill="0" applyBorder="0" applyAlignment="0"/>
    <xf numFmtId="185" fontId="24" fillId="0" borderId="0" applyFill="0" applyBorder="0" applyAlignment="0"/>
    <xf numFmtId="186" fontId="6" fillId="0" borderId="0" applyFill="0" applyBorder="0" applyAlignment="0"/>
    <xf numFmtId="187" fontId="24" fillId="0" borderId="0" applyFill="0" applyBorder="0" applyAlignment="0"/>
    <xf numFmtId="188" fontId="6" fillId="0" borderId="0" applyFill="0" applyBorder="0" applyAlignment="0"/>
    <xf numFmtId="189" fontId="24" fillId="0" borderId="0" applyFill="0" applyBorder="0" applyAlignment="0"/>
    <xf numFmtId="181" fontId="6" fillId="0" borderId="0" applyFill="0" applyBorder="0" applyAlignment="0"/>
    <xf numFmtId="182" fontId="24" fillId="0" borderId="0" applyFill="0" applyBorder="0" applyAlignment="0"/>
    <xf numFmtId="190" fontId="6" fillId="0" borderId="0" applyFill="0" applyBorder="0" applyAlignment="0"/>
    <xf numFmtId="191" fontId="24" fillId="0" borderId="0" applyFill="0" applyBorder="0" applyAlignment="0"/>
    <xf numFmtId="180" fontId="6" fillId="0" borderId="0" applyFill="0" applyBorder="0" applyAlignment="0"/>
    <xf numFmtId="183" fontId="24" fillId="0" borderId="0" applyFill="0" applyBorder="0" applyAlignment="0"/>
    <xf numFmtId="0" fontId="65" fillId="42" borderId="24" applyNumberFormat="0" applyAlignment="0" applyProtection="0"/>
    <xf numFmtId="0" fontId="66" fillId="49" borderId="24" applyNumberFormat="0" applyAlignment="0" applyProtection="0"/>
    <xf numFmtId="0" fontId="48" fillId="42" borderId="19" applyNumberFormat="0" applyAlignment="0" applyProtection="0"/>
    <xf numFmtId="0" fontId="48" fillId="42" borderId="19" applyNumberFormat="0" applyAlignment="0" applyProtection="0"/>
    <xf numFmtId="0" fontId="66" fillId="49" borderId="24" applyNumberFormat="0" applyAlignment="0" applyProtection="0"/>
    <xf numFmtId="0" fontId="66" fillId="49" borderId="24" applyNumberFormat="0" applyAlignment="0" applyProtection="0"/>
    <xf numFmtId="0" fontId="66" fillId="49" borderId="24" applyNumberFormat="0" applyAlignment="0" applyProtection="0"/>
    <xf numFmtId="0" fontId="66" fillId="49" borderId="24" applyNumberFormat="0" applyAlignment="0" applyProtection="0"/>
    <xf numFmtId="0" fontId="67" fillId="55" borderId="25" applyNumberFormat="0" applyAlignment="0" applyProtection="0"/>
    <xf numFmtId="0" fontId="68" fillId="55" borderId="25" applyNumberFormat="0" applyAlignment="0" applyProtection="0"/>
    <xf numFmtId="0" fontId="50" fillId="30" borderId="22" applyNumberFormat="0" applyAlignment="0" applyProtection="0"/>
    <xf numFmtId="0" fontId="50" fillId="30" borderId="22" applyNumberFormat="0" applyAlignment="0" applyProtection="0"/>
    <xf numFmtId="0" fontId="68" fillId="55" borderId="25" applyNumberFormat="0" applyAlignment="0" applyProtection="0"/>
    <xf numFmtId="0" fontId="68" fillId="55" borderId="25" applyNumberFormat="0" applyAlignment="0" applyProtection="0"/>
    <xf numFmtId="0" fontId="68" fillId="55" borderId="25" applyNumberFormat="0" applyAlignment="0" applyProtection="0"/>
    <xf numFmtId="0" fontId="68" fillId="55" borderId="25" applyNumberFormat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1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1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9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193" fontId="69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9" fillId="0" borderId="0" applyFont="0" applyFill="0" applyBorder="0" applyAlignment="0" applyProtection="0"/>
    <xf numFmtId="19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21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69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9" fillId="0" borderId="0" applyFont="0" applyFill="0" applyBorder="0" applyAlignment="0" applyProtection="0"/>
    <xf numFmtId="193" fontId="21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9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192" fontId="69" fillId="0" borderId="0" applyFont="0" applyFill="0" applyBorder="0" applyAlignment="0" applyProtection="0"/>
    <xf numFmtId="193" fontId="69" fillId="0" borderId="0" applyFont="0" applyFill="0" applyBorder="0" applyAlignment="0" applyProtection="0"/>
    <xf numFmtId="3" fontId="6" fillId="0" borderId="0" applyFont="0" applyFill="0" applyBorder="0" applyAlignment="0" applyProtection="0"/>
    <xf numFmtId="194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2" fontId="63" fillId="0" borderId="0">
      <protection locked="0"/>
    </xf>
    <xf numFmtId="0" fontId="6" fillId="0" borderId="0" applyFont="0" applyFill="0" applyBorder="0" applyAlignment="0" applyProtection="0"/>
    <xf numFmtId="14" fontId="24" fillId="0" borderId="0" applyFill="0" applyBorder="0" applyAlignment="0"/>
    <xf numFmtId="0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8" fontId="70" fillId="0" borderId="0"/>
    <xf numFmtId="181" fontId="6" fillId="0" borderId="0" applyFill="0" applyBorder="0" applyAlignment="0"/>
    <xf numFmtId="182" fontId="71" fillId="0" borderId="0" applyFill="0" applyBorder="0" applyAlignment="0"/>
    <xf numFmtId="180" fontId="6" fillId="0" borderId="0" applyFill="0" applyBorder="0" applyAlignment="0"/>
    <xf numFmtId="183" fontId="71" fillId="0" borderId="0" applyFill="0" applyBorder="0" applyAlignment="0"/>
    <xf numFmtId="181" fontId="6" fillId="0" borderId="0" applyFill="0" applyBorder="0" applyAlignment="0"/>
    <xf numFmtId="182" fontId="71" fillId="0" borderId="0" applyFill="0" applyBorder="0" applyAlignment="0"/>
    <xf numFmtId="190" fontId="6" fillId="0" borderId="0" applyFill="0" applyBorder="0" applyAlignment="0"/>
    <xf numFmtId="191" fontId="71" fillId="0" borderId="0" applyFill="0" applyBorder="0" applyAlignment="0"/>
    <xf numFmtId="180" fontId="6" fillId="0" borderId="0" applyFill="0" applyBorder="0" applyAlignment="0"/>
    <xf numFmtId="183" fontId="71" fillId="0" borderId="0" applyFill="0" applyBorder="0" applyAlignment="0"/>
    <xf numFmtId="199" fontId="32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Protection="0"/>
    <xf numFmtId="0" fontId="8" fillId="0" borderId="0" applyProtection="0"/>
    <xf numFmtId="0" fontId="8" fillId="0" borderId="0" applyProtection="0"/>
    <xf numFmtId="0" fontId="75" fillId="0" borderId="0" applyProtection="0"/>
    <xf numFmtId="0" fontId="75" fillId="0" borderId="0" applyProtection="0"/>
    <xf numFmtId="0" fontId="76" fillId="0" borderId="0" applyProtection="0"/>
    <xf numFmtId="0" fontId="77" fillId="0" borderId="0" applyProtection="0"/>
    <xf numFmtId="0" fontId="78" fillId="0" borderId="0" applyProtection="0"/>
    <xf numFmtId="0" fontId="79" fillId="0" borderId="0" applyProtection="0"/>
    <xf numFmtId="2" fontId="6" fillId="0" borderId="0" applyFont="0" applyFill="0" applyBorder="0" applyAlignment="0" applyProtection="0"/>
    <xf numFmtId="200" fontId="63" fillId="0" borderId="0">
      <protection locked="0"/>
    </xf>
    <xf numFmtId="0" fontId="80" fillId="45" borderId="0" applyNumberFormat="0" applyBorder="0" applyAlignment="0" applyProtection="0"/>
    <xf numFmtId="0" fontId="81" fillId="45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38" fontId="8" fillId="25" borderId="0" applyNumberFormat="0" applyBorder="0" applyAlignment="0" applyProtection="0"/>
    <xf numFmtId="38" fontId="8" fillId="25" borderId="0" applyNumberFormat="0" applyBorder="0" applyAlignment="0" applyProtection="0"/>
    <xf numFmtId="38" fontId="8" fillId="25" borderId="0" applyNumberFormat="0" applyBorder="0" applyAlignment="0" applyProtection="0"/>
    <xf numFmtId="0" fontId="82" fillId="0" borderId="26" applyNumberFormat="0" applyAlignment="0" applyProtection="0">
      <alignment horizontal="left" vertical="center"/>
    </xf>
    <xf numFmtId="0" fontId="82" fillId="0" borderId="26" applyNumberFormat="0" applyAlignment="0" applyProtection="0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2" fillId="0" borderId="15">
      <alignment horizontal="left" vertical="center"/>
    </xf>
    <xf numFmtId="0" fontId="83" fillId="0" borderId="0" applyNumberFormat="0" applyFill="0" applyBorder="0" applyAlignment="0" applyProtection="0"/>
    <xf numFmtId="0" fontId="84" fillId="0" borderId="27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3" fillId="0" borderId="0" applyNumberFormat="0" applyFont="0" applyFill="0" applyAlignment="0" applyProtection="0"/>
    <xf numFmtId="0" fontId="84" fillId="0" borderId="27" applyNumberFormat="0" applyFill="0" applyAlignment="0" applyProtection="0"/>
    <xf numFmtId="0" fontId="84" fillId="0" borderId="27" applyNumberFormat="0" applyFill="0" applyAlignment="0" applyProtection="0"/>
    <xf numFmtId="0" fontId="84" fillId="0" borderId="27" applyNumberFormat="0" applyFill="0" applyAlignment="0" applyProtection="0"/>
    <xf numFmtId="0" fontId="84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86" fillId="0" borderId="29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2" fillId="0" borderId="0" applyNumberFormat="0" applyFont="0" applyFill="0" applyAlignment="0" applyProtection="0"/>
    <xf numFmtId="0" fontId="86" fillId="0" borderId="29" applyNumberFormat="0" applyFill="0" applyAlignment="0" applyProtection="0"/>
    <xf numFmtId="0" fontId="86" fillId="0" borderId="29" applyNumberFormat="0" applyFill="0" applyAlignment="0" applyProtection="0"/>
    <xf numFmtId="0" fontId="86" fillId="0" borderId="29" applyNumberFormat="0" applyFill="0" applyAlignment="0" applyProtection="0"/>
    <xf numFmtId="0" fontId="86" fillId="0" borderId="29" applyNumberFormat="0" applyFill="0" applyAlignment="0" applyProtection="0"/>
    <xf numFmtId="0" fontId="88" fillId="0" borderId="30" applyNumberFormat="0" applyFill="0" applyAlignment="0" applyProtection="0"/>
    <xf numFmtId="0" fontId="89" fillId="0" borderId="31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3" fillId="56" borderId="0" applyNumberFormat="0" applyFill="0" applyBorder="0" applyAlignment="0" applyProtection="0"/>
    <xf numFmtId="0" fontId="82" fillId="56" borderId="0" applyNumberFormat="0" applyFill="0" applyBorder="0" applyAlignment="0" applyProtection="0"/>
    <xf numFmtId="0" fontId="82" fillId="56" borderId="0" applyNumberFormat="0" applyFill="0" applyBorder="0" applyAlignment="0" applyProtection="0"/>
    <xf numFmtId="0" fontId="82" fillId="56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3" fontId="94" fillId="0" borderId="0" applyFont="0" applyFill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10" fontId="8" fillId="22" borderId="8" applyNumberFormat="0" applyBorder="0" applyAlignment="0" applyProtection="0"/>
    <xf numFmtId="0" fontId="95" fillId="43" borderId="24" applyNumberFormat="0" applyAlignment="0" applyProtection="0"/>
    <xf numFmtId="0" fontId="96" fillId="43" borderId="24" applyNumberFormat="0" applyAlignment="0" applyProtection="0"/>
    <xf numFmtId="0" fontId="46" fillId="29" borderId="19" applyNumberFormat="0" applyAlignment="0" applyProtection="0"/>
    <xf numFmtId="0" fontId="46" fillId="29" borderId="19" applyNumberFormat="0" applyAlignment="0" applyProtection="0"/>
    <xf numFmtId="0" fontId="95" fillId="43" borderId="24" applyNumberFormat="0" applyAlignment="0" applyProtection="0"/>
    <xf numFmtId="0" fontId="96" fillId="43" borderId="24" applyNumberFormat="0" applyAlignment="0" applyProtection="0"/>
    <xf numFmtId="0" fontId="95" fillId="43" borderId="24" applyNumberFormat="0" applyAlignment="0" applyProtection="0"/>
    <xf numFmtId="0" fontId="96" fillId="43" borderId="24" applyNumberFormat="0" applyAlignment="0" applyProtection="0"/>
    <xf numFmtId="0" fontId="96" fillId="43" borderId="24" applyNumberFormat="0" applyAlignment="0" applyProtection="0"/>
    <xf numFmtId="0" fontId="96" fillId="43" borderId="24" applyNumberFormat="0" applyAlignment="0" applyProtection="0"/>
    <xf numFmtId="0" fontId="96" fillId="43" borderId="24" applyNumberFormat="0" applyAlignment="0" applyProtection="0"/>
    <xf numFmtId="0" fontId="96" fillId="43" borderId="24" applyNumberFormat="0" applyAlignment="0" applyProtection="0"/>
    <xf numFmtId="181" fontId="6" fillId="0" borderId="0" applyFill="0" applyBorder="0" applyAlignment="0"/>
    <xf numFmtId="182" fontId="97" fillId="0" borderId="0" applyFill="0" applyBorder="0" applyAlignment="0"/>
    <xf numFmtId="180" fontId="6" fillId="0" borderId="0" applyFill="0" applyBorder="0" applyAlignment="0"/>
    <xf numFmtId="183" fontId="97" fillId="0" borderId="0" applyFill="0" applyBorder="0" applyAlignment="0"/>
    <xf numFmtId="181" fontId="6" fillId="0" borderId="0" applyFill="0" applyBorder="0" applyAlignment="0"/>
    <xf numFmtId="182" fontId="97" fillId="0" borderId="0" applyFill="0" applyBorder="0" applyAlignment="0"/>
    <xf numFmtId="190" fontId="6" fillId="0" borderId="0" applyFill="0" applyBorder="0" applyAlignment="0"/>
    <xf numFmtId="191" fontId="97" fillId="0" borderId="0" applyFill="0" applyBorder="0" applyAlignment="0"/>
    <xf numFmtId="180" fontId="6" fillId="0" borderId="0" applyFill="0" applyBorder="0" applyAlignment="0"/>
    <xf numFmtId="183" fontId="97" fillId="0" borderId="0" applyFill="0" applyBorder="0" applyAlignment="0"/>
    <xf numFmtId="0" fontId="98" fillId="0" borderId="33" applyNumberFormat="0" applyFill="0" applyAlignment="0" applyProtection="0"/>
    <xf numFmtId="0" fontId="99" fillId="0" borderId="33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99" fillId="0" borderId="33" applyNumberFormat="0" applyFill="0" applyAlignment="0" applyProtection="0"/>
    <xf numFmtId="0" fontId="99" fillId="0" borderId="33" applyNumberFormat="0" applyFill="0" applyAlignment="0" applyProtection="0"/>
    <xf numFmtId="0" fontId="99" fillId="0" borderId="33" applyNumberFormat="0" applyFill="0" applyAlignment="0" applyProtection="0"/>
    <xf numFmtId="0" fontId="99" fillId="0" borderId="33" applyNumberFormat="0" applyFill="0" applyAlignment="0" applyProtection="0"/>
    <xf numFmtId="201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203" fontId="63" fillId="0" borderId="0">
      <protection locked="0"/>
    </xf>
    <xf numFmtId="0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0" fontId="100" fillId="5" borderId="0" applyNumberFormat="0" applyBorder="0" applyAlignment="0" applyProtection="0"/>
    <xf numFmtId="0" fontId="101" fillId="5" borderId="0" applyNumberFormat="0" applyBorder="0" applyAlignment="0" applyProtection="0"/>
    <xf numFmtId="0" fontId="102" fillId="28" borderId="0" applyNumberFormat="0" applyBorder="0" applyAlignment="0" applyProtection="0"/>
    <xf numFmtId="0" fontId="102" fillId="28" borderId="0" applyNumberFormat="0" applyBorder="0" applyAlignment="0" applyProtection="0"/>
    <xf numFmtId="0" fontId="101" fillId="5" borderId="0" applyNumberFormat="0" applyBorder="0" applyAlignment="0" applyProtection="0"/>
    <xf numFmtId="0" fontId="101" fillId="5" borderId="0" applyNumberFormat="0" applyBorder="0" applyAlignment="0" applyProtection="0"/>
    <xf numFmtId="0" fontId="101" fillId="5" borderId="0" applyNumberFormat="0" applyBorder="0" applyAlignment="0" applyProtection="0"/>
    <xf numFmtId="0" fontId="101" fillId="5" borderId="0" applyNumberFormat="0" applyBorder="0" applyAlignment="0" applyProtection="0"/>
    <xf numFmtId="205" fontId="6" fillId="0" borderId="0"/>
    <xf numFmtId="206" fontId="103" fillId="0" borderId="0"/>
    <xf numFmtId="0" fontId="1" fillId="0" borderId="0"/>
    <xf numFmtId="0" fontId="1" fillId="0" borderId="0"/>
    <xf numFmtId="0" fontId="69" fillId="0" borderId="0" applyFont="0"/>
    <xf numFmtId="0" fontId="69" fillId="0" borderId="0"/>
    <xf numFmtId="0" fontId="69" fillId="0" borderId="0" applyFont="0"/>
    <xf numFmtId="0" fontId="69" fillId="0" borderId="0" applyFont="0"/>
    <xf numFmtId="0" fontId="69" fillId="0" borderId="0"/>
    <xf numFmtId="0" fontId="69" fillId="0" borderId="0" applyFont="0"/>
    <xf numFmtId="0" fontId="69" fillId="0" borderId="0"/>
    <xf numFmtId="0" fontId="1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104" fillId="0" borderId="0"/>
    <xf numFmtId="0" fontId="69" fillId="0" borderId="0"/>
    <xf numFmtId="0" fontId="6" fillId="0" borderId="0"/>
    <xf numFmtId="0" fontId="69" fillId="0" borderId="0"/>
    <xf numFmtId="0" fontId="6" fillId="0" borderId="0"/>
    <xf numFmtId="0" fontId="69" fillId="0" borderId="0"/>
    <xf numFmtId="0" fontId="69" fillId="0" borderId="0"/>
    <xf numFmtId="0" fontId="6" fillId="0" borderId="0"/>
    <xf numFmtId="0" fontId="105" fillId="0" borderId="0"/>
    <xf numFmtId="0" fontId="6" fillId="0" borderId="0"/>
    <xf numFmtId="0" fontId="104" fillId="0" borderId="0"/>
    <xf numFmtId="0" fontId="1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69" fillId="0" borderId="0"/>
    <xf numFmtId="0" fontId="6" fillId="0" borderId="0"/>
    <xf numFmtId="0" fontId="69" fillId="0" borderId="0"/>
    <xf numFmtId="0" fontId="6" fillId="0" borderId="0"/>
    <xf numFmtId="0" fontId="69" fillId="0" borderId="0"/>
    <xf numFmtId="0" fontId="1" fillId="0" borderId="0"/>
    <xf numFmtId="0" fontId="69" fillId="0" borderId="0"/>
    <xf numFmtId="0" fontId="6" fillId="0" borderId="0"/>
    <xf numFmtId="0" fontId="69" fillId="0" borderId="0"/>
    <xf numFmtId="0" fontId="6" fillId="0" borderId="0"/>
    <xf numFmtId="0" fontId="69" fillId="0" borderId="0"/>
    <xf numFmtId="0" fontId="1" fillId="0" borderId="0"/>
    <xf numFmtId="0" fontId="69" fillId="0" borderId="0"/>
    <xf numFmtId="0" fontId="1" fillId="0" borderId="0"/>
    <xf numFmtId="0" fontId="1" fillId="0" borderId="0"/>
    <xf numFmtId="0" fontId="69" fillId="0" borderId="0"/>
    <xf numFmtId="0" fontId="6" fillId="0" borderId="0"/>
    <xf numFmtId="0" fontId="1" fillId="0" borderId="0"/>
    <xf numFmtId="0" fontId="69" fillId="0" borderId="0"/>
    <xf numFmtId="0" fontId="104" fillId="0" borderId="0"/>
    <xf numFmtId="0" fontId="32" fillId="0" borderId="0"/>
    <xf numFmtId="0" fontId="1" fillId="0" borderId="0"/>
    <xf numFmtId="0" fontId="69" fillId="0" borderId="0" applyFont="0"/>
    <xf numFmtId="0" fontId="69" fillId="0" borderId="0"/>
    <xf numFmtId="0" fontId="1" fillId="0" borderId="0"/>
    <xf numFmtId="0" fontId="1" fillId="0" borderId="0"/>
    <xf numFmtId="0" fontId="69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9" fillId="0" borderId="0" applyFont="0"/>
    <xf numFmtId="0" fontId="1" fillId="0" borderId="0"/>
    <xf numFmtId="0" fontId="69" fillId="0" borderId="0"/>
    <xf numFmtId="0" fontId="1" fillId="0" borderId="0"/>
    <xf numFmtId="0" fontId="106" fillId="0" borderId="0"/>
    <xf numFmtId="0" fontId="69" fillId="0" borderId="0"/>
    <xf numFmtId="0" fontId="107" fillId="0" borderId="0"/>
    <xf numFmtId="0" fontId="1" fillId="0" borderId="0"/>
    <xf numFmtId="0" fontId="6" fillId="0" borderId="0"/>
    <xf numFmtId="0" fontId="69" fillId="0" borderId="0" applyFont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9" fillId="0" borderId="0"/>
    <xf numFmtId="0" fontId="69" fillId="0" borderId="0" applyFont="0"/>
    <xf numFmtId="0" fontId="1" fillId="0" borderId="0"/>
    <xf numFmtId="0" fontId="1" fillId="0" borderId="0"/>
    <xf numFmtId="0" fontId="69" fillId="0" borderId="0" applyFont="0"/>
    <xf numFmtId="0" fontId="1" fillId="0" borderId="0"/>
    <xf numFmtId="0" fontId="69" fillId="0" borderId="0" applyFont="0"/>
    <xf numFmtId="0" fontId="1" fillId="0" borderId="0"/>
    <xf numFmtId="0" fontId="1" fillId="0" borderId="0"/>
    <xf numFmtId="0" fontId="69" fillId="0" borderId="0" applyFont="0"/>
    <xf numFmtId="0" fontId="69" fillId="0" borderId="0"/>
    <xf numFmtId="0" fontId="1" fillId="0" borderId="0"/>
    <xf numFmtId="0" fontId="1" fillId="0" borderId="0"/>
    <xf numFmtId="0" fontId="69" fillId="0" borderId="0" applyFont="0"/>
    <xf numFmtId="0" fontId="6" fillId="44" borderId="34" applyNumberFormat="0" applyFont="0" applyAlignment="0" applyProtection="0"/>
    <xf numFmtId="0" fontId="21" fillId="31" borderId="23" applyNumberFormat="0" applyFont="0" applyAlignment="0" applyProtection="0"/>
    <xf numFmtId="0" fontId="21" fillId="44" borderId="34" applyNumberFormat="0" applyFont="0" applyAlignment="0" applyProtection="0"/>
    <xf numFmtId="0" fontId="1" fillId="31" borderId="23" applyNumberFormat="0" applyFont="0" applyAlignment="0" applyProtection="0"/>
    <xf numFmtId="0" fontId="21" fillId="44" borderId="34" applyNumberFormat="0" applyFont="0" applyAlignment="0" applyProtection="0"/>
    <xf numFmtId="0" fontId="21" fillId="44" borderId="34" applyNumberFormat="0" applyFont="0" applyAlignment="0" applyProtection="0"/>
    <xf numFmtId="0" fontId="32" fillId="44" borderId="34" applyNumberFormat="0" applyFont="0" applyAlignment="0" applyProtection="0"/>
    <xf numFmtId="0" fontId="21" fillId="44" borderId="34" applyNumberFormat="0" applyFont="0" applyAlignment="0" applyProtection="0"/>
    <xf numFmtId="0" fontId="21" fillId="44" borderId="34" applyNumberFormat="0" applyFont="0" applyAlignment="0" applyProtection="0"/>
    <xf numFmtId="0" fontId="108" fillId="42" borderId="35" applyNumberFormat="0" applyAlignment="0" applyProtection="0"/>
    <xf numFmtId="0" fontId="109" fillId="49" borderId="35" applyNumberFormat="0" applyAlignment="0" applyProtection="0"/>
    <xf numFmtId="0" fontId="47" fillId="42" borderId="20" applyNumberFormat="0" applyAlignment="0" applyProtection="0"/>
    <xf numFmtId="0" fontId="47" fillId="42" borderId="20" applyNumberFormat="0" applyAlignment="0" applyProtection="0"/>
    <xf numFmtId="0" fontId="109" fillId="49" borderId="35" applyNumberFormat="0" applyAlignment="0" applyProtection="0"/>
    <xf numFmtId="0" fontId="109" fillId="49" borderId="35" applyNumberFormat="0" applyAlignment="0" applyProtection="0"/>
    <xf numFmtId="0" fontId="109" fillId="49" borderId="35" applyNumberFormat="0" applyAlignment="0" applyProtection="0"/>
    <xf numFmtId="0" fontId="109" fillId="49" borderId="35" applyNumberFormat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207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209" fontId="63" fillId="0" borderId="0">
      <protection locked="0"/>
    </xf>
    <xf numFmtId="210" fontId="63" fillId="0" borderId="0">
      <protection locked="0"/>
    </xf>
    <xf numFmtId="181" fontId="6" fillId="0" borderId="0" applyFont="0" applyFill="0" applyBorder="0" applyAlignment="0" applyProtection="0"/>
    <xf numFmtId="181" fontId="6" fillId="0" borderId="0" applyFill="0" applyBorder="0" applyAlignment="0"/>
    <xf numFmtId="182" fontId="28" fillId="0" borderId="0" applyFill="0" applyBorder="0" applyAlignment="0"/>
    <xf numFmtId="180" fontId="6" fillId="0" borderId="0" applyFill="0" applyBorder="0" applyAlignment="0"/>
    <xf numFmtId="183" fontId="28" fillId="0" borderId="0" applyFill="0" applyBorder="0" applyAlignment="0"/>
    <xf numFmtId="181" fontId="6" fillId="0" borderId="0" applyFill="0" applyBorder="0" applyAlignment="0"/>
    <xf numFmtId="182" fontId="28" fillId="0" borderId="0" applyFill="0" applyBorder="0" applyAlignment="0"/>
    <xf numFmtId="190" fontId="6" fillId="0" borderId="0" applyFill="0" applyBorder="0" applyAlignment="0"/>
    <xf numFmtId="191" fontId="28" fillId="0" borderId="0" applyFill="0" applyBorder="0" applyAlignment="0"/>
    <xf numFmtId="180" fontId="6" fillId="0" borderId="0" applyFill="0" applyBorder="0" applyAlignment="0"/>
    <xf numFmtId="183" fontId="28" fillId="0" borderId="0" applyFill="0" applyBorder="0" applyAlignment="0"/>
    <xf numFmtId="0" fontId="6" fillId="19" borderId="16" applyNumberFormat="0" applyProtection="0">
      <alignment horizontal="left" vertical="center" indent="1"/>
    </xf>
    <xf numFmtId="0" fontId="6" fillId="19" borderId="16" applyNumberFormat="0" applyProtection="0">
      <alignment horizontal="left" vertical="top" indent="1"/>
    </xf>
    <xf numFmtId="0" fontId="6" fillId="7" borderId="16" applyNumberFormat="0" applyProtection="0">
      <alignment horizontal="left" vertical="center" indent="1"/>
    </xf>
    <xf numFmtId="0" fontId="6" fillId="7" borderId="16" applyNumberFormat="0" applyProtection="0">
      <alignment horizontal="left" vertical="top" indent="1"/>
    </xf>
    <xf numFmtId="0" fontId="6" fillId="4" borderId="16" applyNumberFormat="0" applyProtection="0">
      <alignment horizontal="left" vertical="center" indent="1"/>
    </xf>
    <xf numFmtId="0" fontId="6" fillId="4" borderId="16" applyNumberFormat="0" applyProtection="0">
      <alignment horizontal="left" vertical="top" indent="1"/>
    </xf>
    <xf numFmtId="0" fontId="6" fillId="21" borderId="16" applyNumberFormat="0" applyProtection="0">
      <alignment horizontal="left" vertical="center" indent="1"/>
    </xf>
    <xf numFmtId="0" fontId="6" fillId="21" borderId="16" applyNumberFormat="0" applyProtection="0">
      <alignment horizontal="left" vertical="top" indent="1"/>
    </xf>
    <xf numFmtId="38" fontId="36" fillId="0" borderId="36"/>
    <xf numFmtId="211" fontId="6" fillId="0" borderId="0">
      <protection locked="0"/>
    </xf>
    <xf numFmtId="212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6" fillId="57" borderId="0"/>
    <xf numFmtId="0" fontId="8" fillId="0" borderId="0" applyNumberFormat="0" applyFont="0" applyAlignment="0"/>
    <xf numFmtId="0" fontId="8" fillId="0" borderId="0" applyNumberFormat="0" applyFont="0" applyAlignment="0"/>
    <xf numFmtId="49" fontId="24" fillId="0" borderId="0" applyFill="0" applyBorder="0" applyAlignment="0"/>
    <xf numFmtId="213" fontId="6" fillId="0" borderId="0" applyFill="0" applyBorder="0" applyAlignment="0"/>
    <xf numFmtId="214" fontId="24" fillId="0" borderId="0" applyFill="0" applyBorder="0" applyAlignment="0"/>
    <xf numFmtId="215" fontId="6" fillId="0" borderId="0" applyFill="0" applyBorder="0" applyAlignment="0"/>
    <xf numFmtId="216" fontId="24" fillId="0" borderId="0" applyFill="0" applyBorder="0" applyAlignment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2" fontId="113" fillId="0" borderId="0">
      <protection locked="0"/>
    </xf>
    <xf numFmtId="2" fontId="113" fillId="0" borderId="0">
      <protection locked="0"/>
    </xf>
    <xf numFmtId="0" fontId="6" fillId="0" borderId="37" applyNumberFormat="0" applyFont="0" applyFill="0" applyAlignment="0" applyProtection="0"/>
    <xf numFmtId="0" fontId="114" fillId="0" borderId="38" applyNumberFormat="0" applyFill="0" applyAlignment="0" applyProtection="0"/>
    <xf numFmtId="0" fontId="53" fillId="0" borderId="39" applyNumberFormat="0" applyFill="0" applyAlignment="0" applyProtection="0"/>
    <xf numFmtId="0" fontId="53" fillId="0" borderId="39" applyNumberFormat="0" applyFill="0" applyAlignment="0" applyProtection="0"/>
    <xf numFmtId="0" fontId="6" fillId="0" borderId="40" applyNumberFormat="0" applyFont="0" applyFill="0" applyAlignment="0" applyProtection="0"/>
    <xf numFmtId="0" fontId="6" fillId="0" borderId="41" applyNumberFormat="0" applyFont="0" applyBorder="0" applyAlignment="0" applyProtection="0"/>
    <xf numFmtId="0" fontId="114" fillId="0" borderId="38" applyNumberFormat="0" applyFill="0" applyAlignment="0" applyProtection="0"/>
    <xf numFmtId="0" fontId="114" fillId="0" borderId="38" applyNumberFormat="0" applyFill="0" applyAlignment="0" applyProtection="0"/>
    <xf numFmtId="0" fontId="114" fillId="0" borderId="38" applyNumberFormat="0" applyFill="0" applyAlignment="0" applyProtection="0"/>
    <xf numFmtId="0" fontId="114" fillId="0" borderId="38" applyNumberFormat="0" applyFill="0" applyAlignment="0" applyProtection="0"/>
    <xf numFmtId="210" fontId="63" fillId="0" borderId="0">
      <protection locked="0"/>
    </xf>
    <xf numFmtId="217" fontId="63" fillId="0" borderId="0">
      <protection locked="0"/>
    </xf>
    <xf numFmtId="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6" fillId="0" borderId="0"/>
  </cellStyleXfs>
  <cellXfs count="654">
    <xf numFmtId="0" fontId="0" fillId="0" borderId="0" xfId="0"/>
    <xf numFmtId="164" fontId="8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/>
    <xf numFmtId="0" fontId="12" fillId="0" borderId="0" xfId="0" applyFont="1" applyAlignment="1">
      <alignment vertical="center"/>
    </xf>
    <xf numFmtId="166" fontId="8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/>
    </xf>
    <xf numFmtId="0" fontId="8" fillId="0" borderId="0" xfId="2" applyFont="1" applyAlignment="1" applyProtection="1">
      <alignment vertical="center"/>
      <protection locked="0"/>
    </xf>
    <xf numFmtId="0" fontId="8" fillId="0" borderId="0" xfId="2" applyFont="1"/>
    <xf numFmtId="0" fontId="7" fillId="0" borderId="1" xfId="0" applyFont="1" applyBorder="1" applyAlignment="1">
      <alignment horizontal="left"/>
    </xf>
    <xf numFmtId="165" fontId="8" fillId="0" borderId="9" xfId="3" applyNumberFormat="1" applyFont="1" applyFill="1" applyBorder="1" applyAlignment="1">
      <alignment horizontal="center" vertical="top"/>
    </xf>
    <xf numFmtId="0" fontId="7" fillId="0" borderId="0" xfId="0" applyFont="1"/>
    <xf numFmtId="0" fontId="8" fillId="0" borderId="5" xfId="0" applyFont="1" applyBorder="1"/>
    <xf numFmtId="0" fontId="8" fillId="0" borderId="0" xfId="0" quotePrefix="1" applyFont="1" applyAlignment="1">
      <alignment vertical="center"/>
    </xf>
    <xf numFmtId="0" fontId="8" fillId="0" borderId="7" xfId="0" applyFont="1" applyBorder="1"/>
    <xf numFmtId="0" fontId="8" fillId="0" borderId="1" xfId="0" quotePrefix="1" applyFont="1" applyBorder="1" applyAlignment="1">
      <alignment vertical="center"/>
    </xf>
    <xf numFmtId="0" fontId="8" fillId="0" borderId="6" xfId="0" applyFont="1" applyBorder="1"/>
    <xf numFmtId="164" fontId="8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indent="1"/>
    </xf>
    <xf numFmtId="0" fontId="8" fillId="0" borderId="5" xfId="2" applyFont="1" applyBorder="1"/>
    <xf numFmtId="0" fontId="8" fillId="0" borderId="6" xfId="2" applyFont="1" applyBorder="1"/>
    <xf numFmtId="0" fontId="9" fillId="0" borderId="12" xfId="0" applyFont="1" applyBorder="1" applyAlignment="1">
      <alignment horizontal="right"/>
    </xf>
    <xf numFmtId="0" fontId="8" fillId="0" borderId="5" xfId="0" quotePrefix="1" applyFont="1" applyBorder="1" applyAlignment="1">
      <alignment vertical="center"/>
    </xf>
    <xf numFmtId="0" fontId="8" fillId="0" borderId="6" xfId="0" quotePrefix="1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4" fillId="0" borderId="9" xfId="1" applyFill="1" applyBorder="1" applyAlignment="1" applyProtection="1">
      <alignment vertical="center"/>
    </xf>
    <xf numFmtId="0" fontId="7" fillId="0" borderId="5" xfId="0" applyFont="1" applyBorder="1" applyAlignment="1">
      <alignment vertical="center"/>
    </xf>
    <xf numFmtId="0" fontId="14" fillId="0" borderId="9" xfId="1" applyFill="1" applyBorder="1" applyAlignment="1" applyProtection="1"/>
    <xf numFmtId="0" fontId="7" fillId="2" borderId="12" xfId="0" applyFont="1" applyFill="1" applyBorder="1"/>
    <xf numFmtId="0" fontId="7" fillId="2" borderId="13" xfId="0" applyFont="1" applyFill="1" applyBorder="1"/>
    <xf numFmtId="0" fontId="9" fillId="0" borderId="0" xfId="0" applyFont="1" applyAlignment="1">
      <alignment horizontal="left"/>
    </xf>
    <xf numFmtId="2" fontId="10" fillId="0" borderId="15" xfId="0" applyNumberFormat="1" applyFont="1" applyBorder="1" applyAlignment="1">
      <alignment horizontal="center" vertical="top" wrapText="1"/>
    </xf>
    <xf numFmtId="2" fontId="10" fillId="0" borderId="13" xfId="0" applyNumberFormat="1" applyFont="1" applyBorder="1" applyAlignment="1">
      <alignment horizontal="center" vertical="top" wrapText="1"/>
    </xf>
    <xf numFmtId="168" fontId="8" fillId="0" borderId="0" xfId="4" applyNumberFormat="1" applyFont="1" applyBorder="1"/>
    <xf numFmtId="168" fontId="8" fillId="0" borderId="9" xfId="4" applyNumberFormat="1" applyFont="1" applyBorder="1"/>
    <xf numFmtId="168" fontId="8" fillId="0" borderId="1" xfId="4" applyNumberFormat="1" applyFont="1" applyBorder="1"/>
    <xf numFmtId="168" fontId="8" fillId="0" borderId="10" xfId="4" applyNumberFormat="1" applyFont="1" applyBorder="1"/>
    <xf numFmtId="0" fontId="7" fillId="0" borderId="0" xfId="2" applyFont="1" applyAlignment="1">
      <alignment horizontal="left"/>
    </xf>
    <xf numFmtId="2" fontId="10" fillId="0" borderId="0" xfId="0" applyNumberFormat="1" applyFont="1" applyAlignment="1">
      <alignment horizontal="center" vertical="top" wrapText="1"/>
    </xf>
    <xf numFmtId="164" fontId="9" fillId="0" borderId="9" xfId="0" applyNumberFormat="1" applyFont="1" applyBorder="1" applyAlignment="1">
      <alignment horizontal="right" vertical="top"/>
    </xf>
    <xf numFmtId="0" fontId="9" fillId="0" borderId="12" xfId="0" applyFont="1" applyBorder="1" applyAlignment="1">
      <alignment vertical="center"/>
    </xf>
    <xf numFmtId="165" fontId="9" fillId="0" borderId="9" xfId="3" applyNumberFormat="1" applyFont="1" applyFill="1" applyBorder="1" applyAlignment="1">
      <alignment horizontal="right" vertical="top"/>
    </xf>
    <xf numFmtId="165" fontId="8" fillId="0" borderId="9" xfId="3" applyNumberFormat="1" applyFont="1" applyFill="1" applyBorder="1" applyAlignment="1">
      <alignment vertical="top"/>
    </xf>
    <xf numFmtId="165" fontId="9" fillId="0" borderId="9" xfId="3" applyNumberFormat="1" applyFont="1" applyFill="1" applyBorder="1" applyAlignment="1">
      <alignment vertical="top"/>
    </xf>
    <xf numFmtId="168" fontId="9" fillId="0" borderId="9" xfId="4" applyNumberFormat="1" applyFont="1" applyFill="1" applyBorder="1" applyAlignment="1">
      <alignment horizontal="right" vertical="top"/>
    </xf>
    <xf numFmtId="168" fontId="9" fillId="0" borderId="10" xfId="4" applyNumberFormat="1" applyFont="1" applyFill="1" applyBorder="1" applyAlignment="1">
      <alignment horizontal="right" vertical="top"/>
    </xf>
    <xf numFmtId="165" fontId="8" fillId="0" borderId="0" xfId="3" applyNumberFormat="1" applyFont="1" applyFill="1" applyBorder="1" applyAlignment="1">
      <alignment horizontal="right" vertical="top"/>
    </xf>
    <xf numFmtId="164" fontId="8" fillId="0" borderId="0" xfId="2" applyNumberFormat="1" applyFont="1" applyAlignment="1" applyProtection="1">
      <alignment horizontal="right" vertical="center"/>
      <protection locked="0"/>
    </xf>
    <xf numFmtId="165" fontId="8" fillId="0" borderId="0" xfId="3" applyNumberFormat="1" applyFont="1" applyFill="1" applyBorder="1" applyAlignment="1">
      <alignment horizontal="center" vertical="top"/>
    </xf>
    <xf numFmtId="165" fontId="8" fillId="0" borderId="1" xfId="3" applyNumberFormat="1" applyFont="1" applyFill="1" applyBorder="1" applyAlignment="1">
      <alignment horizontal="center" vertical="top"/>
    </xf>
    <xf numFmtId="165" fontId="8" fillId="0" borderId="9" xfId="3" applyNumberFormat="1" applyFont="1" applyFill="1" applyBorder="1" applyAlignment="1">
      <alignment horizontal="right" vertical="top"/>
    </xf>
    <xf numFmtId="165" fontId="8" fillId="0" borderId="1" xfId="3" applyNumberFormat="1" applyFont="1" applyFill="1" applyBorder="1" applyAlignment="1">
      <alignment horizontal="right" vertical="top"/>
    </xf>
    <xf numFmtId="165" fontId="8" fillId="0" borderId="10" xfId="3" applyNumberFormat="1" applyFont="1" applyFill="1" applyBorder="1" applyAlignment="1">
      <alignment horizontal="right" vertical="top"/>
    </xf>
    <xf numFmtId="165" fontId="8" fillId="0" borderId="0" xfId="3" applyNumberFormat="1" applyFont="1" applyFill="1" applyBorder="1" applyAlignment="1">
      <alignment vertical="top"/>
    </xf>
    <xf numFmtId="165" fontId="8" fillId="0" borderId="0" xfId="3" applyNumberFormat="1" applyFont="1" applyBorder="1"/>
    <xf numFmtId="165" fontId="8" fillId="0" borderId="1" xfId="3" applyNumberFormat="1" applyFont="1" applyBorder="1"/>
    <xf numFmtId="0" fontId="12" fillId="0" borderId="0" xfId="52" applyFont="1" applyAlignment="1">
      <alignment vertical="center"/>
    </xf>
    <xf numFmtId="164" fontId="9" fillId="0" borderId="0" xfId="0" applyNumberFormat="1" applyFont="1" applyAlignment="1">
      <alignment horizontal="right" vertical="top"/>
    </xf>
    <xf numFmtId="164" fontId="8" fillId="0" borderId="9" xfId="0" applyNumberFormat="1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right" vertical="top"/>
    </xf>
    <xf numFmtId="10" fontId="12" fillId="0" borderId="9" xfId="3" applyNumberFormat="1" applyFont="1" applyFill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vertical="top"/>
    </xf>
    <xf numFmtId="0" fontId="19" fillId="0" borderId="0" xfId="0" applyFont="1"/>
    <xf numFmtId="0" fontId="8" fillId="0" borderId="12" xfId="0" applyFont="1" applyBorder="1"/>
    <xf numFmtId="0" fontId="8" fillId="0" borderId="3" xfId="0" applyFont="1" applyBorder="1"/>
    <xf numFmtId="2" fontId="31" fillId="0" borderId="0" xfId="0" quotePrefix="1" applyNumberFormat="1" applyFont="1" applyAlignment="1">
      <alignment horizontal="center" vertical="top" wrapText="1"/>
    </xf>
    <xf numFmtId="165" fontId="8" fillId="0" borderId="5" xfId="3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1" xfId="0" applyFont="1" applyBorder="1" applyAlignment="1">
      <alignment horizontal="centerContinuous"/>
    </xf>
    <xf numFmtId="164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/>
    <xf numFmtId="0" fontId="14" fillId="0" borderId="0" xfId="1" applyAlignment="1" applyProtection="1"/>
    <xf numFmtId="0" fontId="6" fillId="0" borderId="0" xfId="2" applyAlignment="1">
      <alignment horizontal="centerContinuous"/>
    </xf>
    <xf numFmtId="0" fontId="6" fillId="0" borderId="0" xfId="2" applyAlignment="1">
      <alignment vertical="center"/>
    </xf>
    <xf numFmtId="164" fontId="6" fillId="0" borderId="0" xfId="2" applyNumberFormat="1" applyAlignment="1" applyProtection="1">
      <alignment horizontal="right" vertical="center"/>
      <protection locked="0"/>
    </xf>
    <xf numFmtId="164" fontId="6" fillId="0" borderId="0" xfId="2" applyNumberFormat="1" applyAlignment="1" applyProtection="1">
      <alignment horizontal="left"/>
      <protection locked="0"/>
    </xf>
    <xf numFmtId="0" fontId="6" fillId="0" borderId="0" xfId="2" applyAlignment="1" applyProtection="1">
      <alignment vertical="center"/>
      <protection locked="0"/>
    </xf>
    <xf numFmtId="0" fontId="6" fillId="0" borderId="0" xfId="2" applyAlignment="1">
      <alignment vertical="top" wrapText="1"/>
    </xf>
    <xf numFmtId="0" fontId="6" fillId="0" borderId="0" xfId="2"/>
    <xf numFmtId="0" fontId="6" fillId="0" borderId="0" xfId="0" applyFont="1" applyAlignment="1">
      <alignment horizontal="centerContinuous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 applyAlignment="1" applyProtection="1">
      <alignment horizontal="center"/>
      <protection locked="0"/>
    </xf>
    <xf numFmtId="165" fontId="6" fillId="0" borderId="0" xfId="0" applyNumberFormat="1" applyFont="1"/>
    <xf numFmtId="0" fontId="6" fillId="0" borderId="13" xfId="0" applyFont="1" applyBorder="1"/>
    <xf numFmtId="0" fontId="6" fillId="0" borderId="15" xfId="0" applyFont="1" applyBorder="1"/>
    <xf numFmtId="0" fontId="6" fillId="0" borderId="12" xfId="0" applyFont="1" applyBorder="1"/>
    <xf numFmtId="165" fontId="6" fillId="0" borderId="0" xfId="3" applyNumberFormat="1" applyFont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 applyProtection="1">
      <alignment vertical="top"/>
      <protection locked="0"/>
    </xf>
    <xf numFmtId="0" fontId="8" fillId="0" borderId="0" xfId="0" applyFont="1" applyAlignment="1">
      <alignment vertical="top"/>
    </xf>
    <xf numFmtId="164" fontId="8" fillId="0" borderId="0" xfId="0" applyNumberFormat="1" applyFont="1" applyAlignment="1" applyProtection="1">
      <alignment horizontal="right"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6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14" fillId="0" borderId="0" xfId="1" applyAlignment="1" applyProtection="1">
      <alignment vertical="top"/>
    </xf>
    <xf numFmtId="0" fontId="9" fillId="0" borderId="0" xfId="0" applyFont="1" applyAlignment="1">
      <alignment vertical="top"/>
    </xf>
    <xf numFmtId="3" fontId="8" fillId="0" borderId="0" xfId="0" applyNumberFormat="1" applyFont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165" fontId="8" fillId="0" borderId="0" xfId="3" applyNumberFormat="1" applyFont="1" applyFill="1" applyBorder="1" applyAlignment="1">
      <alignment horizontal="center" vertical="center"/>
    </xf>
    <xf numFmtId="165" fontId="8" fillId="0" borderId="9" xfId="3" applyNumberFormat="1" applyFont="1" applyFill="1" applyBorder="1" applyAlignment="1">
      <alignment horizontal="center" vertical="center"/>
    </xf>
    <xf numFmtId="2" fontId="10" fillId="3" borderId="12" xfId="0" applyNumberFormat="1" applyFont="1" applyFill="1" applyBorder="1" applyAlignment="1">
      <alignment horizontal="centerContinuous" vertical="top" wrapText="1"/>
    </xf>
    <xf numFmtId="2" fontId="10" fillId="3" borderId="15" xfId="0" applyNumberFormat="1" applyFont="1" applyFill="1" applyBorder="1" applyAlignment="1">
      <alignment horizontal="centerContinuous" vertical="top" wrapText="1"/>
    </xf>
    <xf numFmtId="2" fontId="10" fillId="3" borderId="13" xfId="0" applyNumberFormat="1" applyFont="1" applyFill="1" applyBorder="1" applyAlignment="1">
      <alignment horizontal="centerContinuous" vertical="top" wrapText="1"/>
    </xf>
    <xf numFmtId="2" fontId="10" fillId="3" borderId="1" xfId="0" applyNumberFormat="1" applyFont="1" applyFill="1" applyBorder="1" applyAlignment="1">
      <alignment horizontal="center" vertical="top" wrapText="1"/>
    </xf>
    <xf numFmtId="2" fontId="10" fillId="3" borderId="10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horizontal="left" vertical="center"/>
    </xf>
    <xf numFmtId="0" fontId="9" fillId="0" borderId="12" xfId="0" applyFont="1" applyBorder="1"/>
    <xf numFmtId="168" fontId="9" fillId="0" borderId="15" xfId="4" applyNumberFormat="1" applyFont="1" applyBorder="1"/>
    <xf numFmtId="0" fontId="9" fillId="0" borderId="15" xfId="0" quotePrefix="1" applyFont="1" applyBorder="1" applyAlignment="1">
      <alignment horizontal="right"/>
    </xf>
    <xf numFmtId="0" fontId="9" fillId="0" borderId="13" xfId="0" quotePrefix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3" fontId="33" fillId="0" borderId="0" xfId="4" applyFont="1" applyFill="1" applyBorder="1" applyAlignment="1">
      <alignment vertical="top"/>
    </xf>
    <xf numFmtId="43" fontId="33" fillId="0" borderId="0" xfId="4" applyFont="1" applyFill="1" applyBorder="1" applyAlignment="1">
      <alignment horizontal="center" vertical="top"/>
    </xf>
    <xf numFmtId="165" fontId="8" fillId="0" borderId="9" xfId="3" applyNumberFormat="1" applyFont="1" applyFill="1" applyBorder="1"/>
    <xf numFmtId="165" fontId="8" fillId="0" borderId="10" xfId="3" applyNumberFormat="1" applyFont="1" applyFill="1" applyBorder="1"/>
    <xf numFmtId="0" fontId="30" fillId="0" borderId="1" xfId="0" applyFont="1" applyBorder="1" applyAlignment="1">
      <alignment horizontal="left" vertical="center"/>
    </xf>
    <xf numFmtId="2" fontId="10" fillId="0" borderId="11" xfId="0" applyNumberFormat="1" applyFont="1" applyBorder="1" applyAlignment="1">
      <alignment horizontal="center" vertical="top" wrapText="1"/>
    </xf>
    <xf numFmtId="2" fontId="10" fillId="3" borderId="11" xfId="0" applyNumberFormat="1" applyFont="1" applyFill="1" applyBorder="1" applyAlignment="1">
      <alignment horizontal="center" vertical="top" wrapText="1"/>
    </xf>
    <xf numFmtId="2" fontId="10" fillId="3" borderId="9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top" wrapText="1"/>
    </xf>
    <xf numFmtId="2" fontId="10" fillId="0" borderId="9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/>
    </xf>
    <xf numFmtId="0" fontId="8" fillId="3" borderId="7" xfId="0" applyFont="1" applyFill="1" applyBorder="1"/>
    <xf numFmtId="0" fontId="8" fillId="3" borderId="6" xfId="0" applyFont="1" applyFill="1" applyBorder="1"/>
    <xf numFmtId="2" fontId="10" fillId="3" borderId="8" xfId="0" applyNumberFormat="1" applyFont="1" applyFill="1" applyBorder="1" applyAlignment="1">
      <alignment horizontal="centerContinuous" vertical="top" wrapText="1"/>
    </xf>
    <xf numFmtId="164" fontId="8" fillId="0" borderId="5" xfId="0" applyNumberFormat="1" applyFont="1" applyBorder="1" applyAlignment="1">
      <alignment horizontal="right" vertical="top"/>
    </xf>
    <xf numFmtId="2" fontId="10" fillId="0" borderId="7" xfId="0" applyNumberFormat="1" applyFont="1" applyBorder="1" applyAlignment="1">
      <alignment horizontal="center" vertical="top" wrapText="1"/>
    </xf>
    <xf numFmtId="165" fontId="8" fillId="0" borderId="5" xfId="3" applyNumberFormat="1" applyFont="1" applyFill="1" applyBorder="1" applyAlignment="1">
      <alignment vertical="top"/>
    </xf>
    <xf numFmtId="165" fontId="8" fillId="0" borderId="5" xfId="3" applyNumberFormat="1" applyFont="1" applyFill="1" applyBorder="1" applyAlignment="1">
      <alignment horizontal="center" vertical="top"/>
    </xf>
    <xf numFmtId="165" fontId="8" fillId="0" borderId="6" xfId="3" applyNumberFormat="1" applyFont="1" applyFill="1" applyBorder="1" applyAlignment="1">
      <alignment horizontal="center" vertical="top"/>
    </xf>
    <xf numFmtId="170" fontId="8" fillId="0" borderId="5" xfId="3" applyNumberFormat="1" applyFont="1" applyFill="1" applyBorder="1" applyAlignment="1">
      <alignment vertical="top"/>
    </xf>
    <xf numFmtId="170" fontId="8" fillId="0" borderId="0" xfId="3" applyNumberFormat="1" applyFont="1" applyFill="1" applyBorder="1" applyAlignment="1">
      <alignment vertical="top"/>
    </xf>
    <xf numFmtId="170" fontId="8" fillId="0" borderId="6" xfId="3" applyNumberFormat="1" applyFont="1" applyFill="1" applyBorder="1" applyAlignment="1">
      <alignment vertical="top"/>
    </xf>
    <xf numFmtId="170" fontId="8" fillId="0" borderId="1" xfId="3" applyNumberFormat="1" applyFont="1" applyFill="1" applyBorder="1" applyAlignment="1">
      <alignment vertical="top"/>
    </xf>
    <xf numFmtId="170" fontId="8" fillId="0" borderId="0" xfId="3" applyNumberFormat="1" applyFont="1" applyFill="1" applyBorder="1" applyAlignment="1">
      <alignment horizontal="right" vertical="top"/>
    </xf>
    <xf numFmtId="170" fontId="9" fillId="0" borderId="0" xfId="3" applyNumberFormat="1" applyFont="1" applyFill="1" applyBorder="1" applyAlignment="1">
      <alignment horizontal="right" vertical="top"/>
    </xf>
    <xf numFmtId="0" fontId="8" fillId="0" borderId="9" xfId="0" quotePrefix="1" applyFont="1" applyBorder="1" applyAlignment="1">
      <alignment vertical="center"/>
    </xf>
    <xf numFmtId="0" fontId="8" fillId="0" borderId="10" xfId="0" quotePrefix="1" applyFont="1" applyBorder="1" applyAlignment="1">
      <alignment vertical="center"/>
    </xf>
    <xf numFmtId="0" fontId="9" fillId="0" borderId="9" xfId="0" quotePrefix="1" applyFont="1" applyBorder="1" applyAlignment="1">
      <alignment vertical="center"/>
    </xf>
    <xf numFmtId="2" fontId="10" fillId="0" borderId="14" xfId="0" applyNumberFormat="1" applyFont="1" applyBorder="1" applyAlignment="1">
      <alignment horizontal="center" vertical="top" wrapText="1"/>
    </xf>
    <xf numFmtId="165" fontId="9" fillId="0" borderId="3" xfId="3" applyNumberFormat="1" applyFont="1" applyFill="1" applyBorder="1" applyAlignment="1">
      <alignment horizontal="right" vertical="top"/>
    </xf>
    <xf numFmtId="0" fontId="8" fillId="3" borderId="5" xfId="0" applyFont="1" applyFill="1" applyBorder="1"/>
    <xf numFmtId="0" fontId="8" fillId="0" borderId="9" xfId="0" quotePrefix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165" fontId="9" fillId="0" borderId="0" xfId="3" applyNumberFormat="1" applyFont="1" applyFill="1" applyBorder="1" applyAlignment="1">
      <alignment vertical="top"/>
    </xf>
    <xf numFmtId="0" fontId="9" fillId="0" borderId="11" xfId="0" applyFont="1" applyBorder="1" applyAlignment="1">
      <alignment horizontal="left"/>
    </xf>
    <xf numFmtId="165" fontId="10" fillId="0" borderId="2" xfId="3" applyNumberFormat="1" applyFont="1" applyFill="1" applyBorder="1" applyAlignment="1">
      <alignment vertical="top" wrapText="1"/>
    </xf>
    <xf numFmtId="165" fontId="10" fillId="0" borderId="14" xfId="3" applyNumberFormat="1" applyFont="1" applyFill="1" applyBorder="1" applyAlignment="1">
      <alignment vertical="top" wrapText="1"/>
    </xf>
    <xf numFmtId="171" fontId="8" fillId="0" borderId="0" xfId="3" applyNumberFormat="1" applyFont="1" applyFill="1" applyBorder="1" applyAlignment="1">
      <alignment horizontal="right" vertical="top"/>
    </xf>
    <xf numFmtId="171" fontId="9" fillId="0" borderId="3" xfId="4" applyNumberFormat="1" applyFont="1" applyFill="1" applyBorder="1" applyAlignment="1" applyProtection="1">
      <alignment vertical="center"/>
      <protection locked="0"/>
    </xf>
    <xf numFmtId="172" fontId="8" fillId="0" borderId="0" xfId="3" applyNumberFormat="1" applyFont="1" applyFill="1" applyBorder="1" applyAlignment="1">
      <alignment horizontal="right" vertical="top"/>
    </xf>
    <xf numFmtId="172" fontId="8" fillId="0" borderId="1" xfId="3" applyNumberFormat="1" applyFont="1" applyFill="1" applyBorder="1" applyAlignment="1">
      <alignment horizontal="right" vertical="top"/>
    </xf>
    <xf numFmtId="173" fontId="8" fillId="0" borderId="0" xfId="3" applyNumberFormat="1" applyFont="1" applyFill="1" applyBorder="1" applyAlignment="1">
      <alignment horizontal="right" vertical="top"/>
    </xf>
    <xf numFmtId="173" fontId="9" fillId="0" borderId="3" xfId="3" applyNumberFormat="1" applyFont="1" applyFill="1" applyBorder="1" applyAlignment="1">
      <alignment horizontal="right" vertical="top"/>
    </xf>
    <xf numFmtId="173" fontId="8" fillId="0" borderId="1" xfId="3" applyNumberFormat="1" applyFont="1" applyFill="1" applyBorder="1" applyAlignment="1">
      <alignment horizontal="right" vertical="top"/>
    </xf>
    <xf numFmtId="173" fontId="9" fillId="0" borderId="4" xfId="3" applyNumberFormat="1" applyFont="1" applyFill="1" applyBorder="1" applyAlignment="1">
      <alignment horizontal="right" vertical="top"/>
    </xf>
    <xf numFmtId="174" fontId="8" fillId="0" borderId="0" xfId="3" applyNumberFormat="1" applyFont="1" applyFill="1" applyBorder="1" applyAlignment="1">
      <alignment horizontal="right" vertical="top"/>
    </xf>
    <xf numFmtId="174" fontId="9" fillId="0" borderId="4" xfId="3" applyNumberFormat="1" applyFont="1" applyFill="1" applyBorder="1" applyAlignment="1">
      <alignment horizontal="right" vertical="top"/>
    </xf>
    <xf numFmtId="0" fontId="30" fillId="0" borderId="0" xfId="2" applyFont="1" applyAlignment="1">
      <alignment horizontal="left" vertical="center"/>
    </xf>
    <xf numFmtId="0" fontId="9" fillId="0" borderId="9" xfId="0" applyFont="1" applyBorder="1" applyAlignment="1">
      <alignment vertical="center"/>
    </xf>
    <xf numFmtId="166" fontId="8" fillId="0" borderId="9" xfId="0" applyNumberFormat="1" applyFont="1" applyBorder="1" applyAlignment="1">
      <alignment horizontal="right" vertical="top"/>
    </xf>
    <xf numFmtId="172" fontId="8" fillId="0" borderId="9" xfId="3" applyNumberFormat="1" applyFont="1" applyFill="1" applyBorder="1" applyAlignment="1">
      <alignment horizontal="right" vertical="top"/>
    </xf>
    <xf numFmtId="172" fontId="9" fillId="0" borderId="9" xfId="3" applyNumberFormat="1" applyFont="1" applyFill="1" applyBorder="1" applyAlignment="1">
      <alignment horizontal="right" vertical="top"/>
    </xf>
    <xf numFmtId="173" fontId="8" fillId="0" borderId="9" xfId="3" applyNumberFormat="1" applyFont="1" applyFill="1" applyBorder="1" applyAlignment="1">
      <alignment horizontal="right" vertical="top"/>
    </xf>
    <xf numFmtId="173" fontId="9" fillId="0" borderId="9" xfId="3" applyNumberFormat="1" applyFont="1" applyFill="1" applyBorder="1" applyAlignment="1">
      <alignment horizontal="right" vertical="top"/>
    </xf>
    <xf numFmtId="173" fontId="8" fillId="0" borderId="0" xfId="3" applyNumberFormat="1" applyFont="1" applyFill="1" applyBorder="1" applyAlignment="1">
      <alignment vertical="top"/>
    </xf>
    <xf numFmtId="173" fontId="8" fillId="0" borderId="9" xfId="3" applyNumberFormat="1" applyFont="1" applyFill="1" applyBorder="1" applyAlignment="1">
      <alignment vertical="top"/>
    </xf>
    <xf numFmtId="173" fontId="9" fillId="0" borderId="9" xfId="3" applyNumberFormat="1" applyFont="1" applyFill="1" applyBorder="1" applyAlignment="1">
      <alignment vertical="top"/>
    </xf>
    <xf numFmtId="173" fontId="8" fillId="0" borderId="1" xfId="3" applyNumberFormat="1" applyFont="1" applyFill="1" applyBorder="1" applyAlignment="1">
      <alignment vertical="top"/>
    </xf>
    <xf numFmtId="173" fontId="8" fillId="0" borderId="10" xfId="3" applyNumberFormat="1" applyFont="1" applyFill="1" applyBorder="1" applyAlignment="1">
      <alignment vertical="top"/>
    </xf>
    <xf numFmtId="173" fontId="9" fillId="0" borderId="10" xfId="3" applyNumberFormat="1" applyFont="1" applyFill="1" applyBorder="1" applyAlignment="1">
      <alignment vertical="top"/>
    </xf>
    <xf numFmtId="166" fontId="8" fillId="0" borderId="0" xfId="2" applyNumberFormat="1" applyFont="1" applyAlignment="1">
      <alignment horizontal="right" vertical="top"/>
    </xf>
    <xf numFmtId="0" fontId="14" fillId="0" borderId="0" xfId="1" applyBorder="1" applyAlignment="1" applyProtection="1"/>
    <xf numFmtId="166" fontId="9" fillId="0" borderId="9" xfId="2" applyNumberFormat="1" applyFont="1" applyBorder="1" applyAlignment="1">
      <alignment horizontal="right" vertical="top"/>
    </xf>
    <xf numFmtId="166" fontId="8" fillId="0" borderId="9" xfId="2" applyNumberFormat="1" applyFont="1" applyBorder="1" applyAlignment="1">
      <alignment horizontal="right" vertical="top"/>
    </xf>
    <xf numFmtId="173" fontId="8" fillId="0" borderId="10" xfId="3" applyNumberFormat="1" applyFont="1" applyFill="1" applyBorder="1" applyAlignment="1">
      <alignment horizontal="right" vertical="top"/>
    </xf>
    <xf numFmtId="173" fontId="9" fillId="0" borderId="10" xfId="3" applyNumberFormat="1" applyFont="1" applyFill="1" applyBorder="1" applyAlignment="1">
      <alignment horizontal="right" vertical="top"/>
    </xf>
    <xf numFmtId="173" fontId="9" fillId="0" borderId="9" xfId="2" applyNumberFormat="1" applyFont="1" applyBorder="1" applyAlignment="1">
      <alignment horizontal="right" vertical="top"/>
    </xf>
    <xf numFmtId="173" fontId="8" fillId="0" borderId="9" xfId="2" applyNumberFormat="1" applyFont="1" applyBorder="1" applyAlignment="1">
      <alignment horizontal="right" vertical="top"/>
    </xf>
    <xf numFmtId="175" fontId="8" fillId="0" borderId="0" xfId="0" applyNumberFormat="1" applyFont="1" applyAlignment="1">
      <alignment horizontal="right" vertical="top"/>
    </xf>
    <xf numFmtId="175" fontId="8" fillId="0" borderId="9" xfId="0" applyNumberFormat="1" applyFont="1" applyBorder="1" applyAlignment="1">
      <alignment horizontal="right" vertical="top"/>
    </xf>
    <xf numFmtId="175" fontId="9" fillId="0" borderId="9" xfId="0" applyNumberFormat="1" applyFont="1" applyBorder="1" applyAlignment="1">
      <alignment horizontal="right" vertical="top"/>
    </xf>
    <xf numFmtId="175" fontId="8" fillId="0" borderId="1" xfId="0" applyNumberFormat="1" applyFont="1" applyBorder="1" applyAlignment="1">
      <alignment horizontal="right" vertical="top"/>
    </xf>
    <xf numFmtId="0" fontId="8" fillId="0" borderId="9" xfId="2" quotePrefix="1" applyFont="1" applyBorder="1" applyAlignment="1">
      <alignment vertical="center"/>
    </xf>
    <xf numFmtId="0" fontId="8" fillId="0" borderId="10" xfId="2" quotePrefix="1" applyFont="1" applyBorder="1" applyAlignment="1">
      <alignment vertical="center"/>
    </xf>
    <xf numFmtId="0" fontId="8" fillId="3" borderId="7" xfId="2" applyFont="1" applyFill="1" applyBorder="1"/>
    <xf numFmtId="0" fontId="8" fillId="3" borderId="5" xfId="2" applyFont="1" applyFill="1" applyBorder="1"/>
    <xf numFmtId="0" fontId="8" fillId="3" borderId="6" xfId="2" applyFont="1" applyFill="1" applyBorder="1"/>
    <xf numFmtId="175" fontId="8" fillId="0" borderId="0" xfId="2" applyNumberFormat="1" applyFont="1" applyAlignment="1">
      <alignment horizontal="right" vertical="top"/>
    </xf>
    <xf numFmtId="0" fontId="9" fillId="0" borderId="11" xfId="0" applyFont="1" applyBorder="1" applyAlignment="1">
      <alignment vertical="center"/>
    </xf>
    <xf numFmtId="173" fontId="8" fillId="0" borderId="2" xfId="0" applyNumberFormat="1" applyFont="1" applyBorder="1" applyAlignment="1">
      <alignment horizontal="right" vertical="top"/>
    </xf>
    <xf numFmtId="173" fontId="8" fillId="0" borderId="2" xfId="2" applyNumberFormat="1" applyFont="1" applyBorder="1" applyAlignment="1">
      <alignment horizontal="right" vertical="top"/>
    </xf>
    <xf numFmtId="173" fontId="8" fillId="0" borderId="11" xfId="2" applyNumberFormat="1" applyFont="1" applyBorder="1" applyAlignment="1">
      <alignment horizontal="right" vertical="top"/>
    </xf>
    <xf numFmtId="173" fontId="9" fillId="0" borderId="11" xfId="2" applyNumberFormat="1" applyFont="1" applyBorder="1" applyAlignment="1">
      <alignment horizontal="right" vertical="top"/>
    </xf>
    <xf numFmtId="173" fontId="8" fillId="0" borderId="0" xfId="0" applyNumberFormat="1" applyFont="1" applyAlignment="1">
      <alignment horizontal="right" vertical="top"/>
    </xf>
    <xf numFmtId="173" fontId="8" fillId="0" borderId="0" xfId="2" applyNumberFormat="1" applyFont="1" applyAlignment="1">
      <alignment horizontal="right" vertical="top"/>
    </xf>
    <xf numFmtId="164" fontId="7" fillId="0" borderId="0" xfId="0" applyNumberFormat="1" applyFont="1" applyAlignment="1" applyProtection="1">
      <alignment horizontal="left"/>
      <protection locked="0"/>
    </xf>
    <xf numFmtId="166" fontId="9" fillId="0" borderId="9" xfId="0" applyNumberFormat="1" applyFont="1" applyBorder="1" applyAlignment="1">
      <alignment horizontal="right" vertical="top"/>
    </xf>
    <xf numFmtId="0" fontId="34" fillId="0" borderId="0" xfId="0" applyFont="1" applyAlignment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/>
      <protection locked="0"/>
    </xf>
    <xf numFmtId="176" fontId="8" fillId="0" borderId="0" xfId="0" applyNumberFormat="1" applyFont="1" applyAlignment="1">
      <alignment horizontal="right" vertical="top"/>
    </xf>
    <xf numFmtId="176" fontId="9" fillId="0" borderId="9" xfId="0" applyNumberFormat="1" applyFont="1" applyBorder="1" applyAlignment="1">
      <alignment horizontal="right" vertical="top"/>
    </xf>
    <xf numFmtId="176" fontId="8" fillId="0" borderId="9" xfId="0" applyNumberFormat="1" applyFont="1" applyBorder="1" applyAlignment="1">
      <alignment horizontal="right" vertical="top"/>
    </xf>
    <xf numFmtId="176" fontId="8" fillId="0" borderId="1" xfId="0" applyNumberFormat="1" applyFont="1" applyBorder="1" applyAlignment="1">
      <alignment horizontal="right" vertical="top"/>
    </xf>
    <xf numFmtId="176" fontId="9" fillId="0" borderId="10" xfId="0" applyNumberFormat="1" applyFont="1" applyBorder="1" applyAlignment="1">
      <alignment horizontal="right" vertical="top"/>
    </xf>
    <xf numFmtId="172" fontId="8" fillId="0" borderId="10" xfId="3" applyNumberFormat="1" applyFont="1" applyFill="1" applyBorder="1" applyAlignment="1">
      <alignment horizontal="right" vertical="top"/>
    </xf>
    <xf numFmtId="172" fontId="9" fillId="0" borderId="10" xfId="3" applyNumberFormat="1" applyFont="1" applyFill="1" applyBorder="1" applyAlignment="1">
      <alignment horizontal="right" vertical="top"/>
    </xf>
    <xf numFmtId="175" fontId="8" fillId="0" borderId="0" xfId="2" applyNumberFormat="1" applyFont="1" applyAlignment="1">
      <alignment vertical="top"/>
    </xf>
    <xf numFmtId="175" fontId="8" fillId="0" borderId="9" xfId="2" applyNumberFormat="1" applyFont="1" applyBorder="1" applyAlignment="1">
      <alignment vertical="top"/>
    </xf>
    <xf numFmtId="175" fontId="9" fillId="0" borderId="9" xfId="2" applyNumberFormat="1" applyFont="1" applyBorder="1" applyAlignment="1">
      <alignment vertical="top"/>
    </xf>
    <xf numFmtId="175" fontId="8" fillId="0" borderId="1" xfId="2" applyNumberFormat="1" applyFont="1" applyBorder="1" applyAlignment="1">
      <alignment vertical="top"/>
    </xf>
    <xf numFmtId="175" fontId="8" fillId="0" borderId="10" xfId="2" applyNumberFormat="1" applyFont="1" applyBorder="1" applyAlignment="1">
      <alignment vertical="top"/>
    </xf>
    <xf numFmtId="0" fontId="9" fillId="0" borderId="5" xfId="0" applyFont="1" applyBorder="1" applyAlignment="1">
      <alignment vertical="center"/>
    </xf>
    <xf numFmtId="0" fontId="8" fillId="0" borderId="5" xfId="2" quotePrefix="1" applyFont="1" applyBorder="1" applyAlignment="1">
      <alignment vertical="center"/>
    </xf>
    <xf numFmtId="165" fontId="8" fillId="24" borderId="9" xfId="3" applyNumberFormat="1" applyFont="1" applyFill="1" applyBorder="1"/>
    <xf numFmtId="0" fontId="12" fillId="0" borderId="0" xfId="52" quotePrefix="1" applyFont="1" applyAlignment="1">
      <alignment vertical="center"/>
    </xf>
    <xf numFmtId="0" fontId="37" fillId="0" borderId="9" xfId="0" quotePrefix="1" applyFont="1" applyBorder="1" applyAlignment="1">
      <alignment vertical="center"/>
    </xf>
    <xf numFmtId="164" fontId="37" fillId="0" borderId="0" xfId="0" applyNumberFormat="1" applyFont="1" applyAlignment="1">
      <alignment horizontal="right" vertical="top"/>
    </xf>
    <xf numFmtId="164" fontId="38" fillId="0" borderId="9" xfId="0" applyNumberFormat="1" applyFont="1" applyBorder="1" applyAlignment="1">
      <alignment horizontal="right" vertical="top"/>
    </xf>
    <xf numFmtId="0" fontId="12" fillId="0" borderId="0" xfId="0" quotePrefix="1" applyFont="1" applyAlignment="1">
      <alignment vertical="center"/>
    </xf>
    <xf numFmtId="2" fontId="10" fillId="3" borderId="14" xfId="0" applyNumberFormat="1" applyFont="1" applyFill="1" applyBorder="1" applyAlignment="1">
      <alignment horizontal="center" vertical="top" wrapText="1"/>
    </xf>
    <xf numFmtId="0" fontId="6" fillId="0" borderId="14" xfId="0" applyFont="1" applyBorder="1"/>
    <xf numFmtId="165" fontId="8" fillId="0" borderId="3" xfId="3" applyNumberFormat="1" applyFont="1" applyBorder="1"/>
    <xf numFmtId="171" fontId="8" fillId="0" borderId="5" xfId="3" applyNumberFormat="1" applyFont="1" applyFill="1" applyBorder="1" applyAlignment="1">
      <alignment horizontal="right" vertical="top"/>
    </xf>
    <xf numFmtId="171" fontId="8" fillId="0" borderId="9" xfId="3" applyNumberFormat="1" applyFont="1" applyFill="1" applyBorder="1" applyAlignment="1">
      <alignment horizontal="right" vertical="top"/>
    </xf>
    <xf numFmtId="172" fontId="8" fillId="0" borderId="5" xfId="3" applyNumberFormat="1" applyFont="1" applyFill="1" applyBorder="1" applyAlignment="1">
      <alignment horizontal="right" vertical="top"/>
    </xf>
    <xf numFmtId="172" fontId="9" fillId="0" borderId="3" xfId="3" applyNumberFormat="1" applyFont="1" applyFill="1" applyBorder="1" applyAlignment="1">
      <alignment horizontal="right" vertical="top"/>
    </xf>
    <xf numFmtId="172" fontId="8" fillId="0" borderId="6" xfId="3" applyNumberFormat="1" applyFont="1" applyFill="1" applyBorder="1" applyAlignment="1">
      <alignment horizontal="right" vertical="top"/>
    </xf>
    <xf numFmtId="172" fontId="9" fillId="0" borderId="4" xfId="3" applyNumberFormat="1" applyFont="1" applyFill="1" applyBorder="1" applyAlignment="1">
      <alignment horizontal="right" vertical="top"/>
    </xf>
    <xf numFmtId="177" fontId="8" fillId="0" borderId="1" xfId="4" applyNumberFormat="1" applyFont="1" applyFill="1" applyBorder="1" applyAlignment="1">
      <alignment vertical="top"/>
    </xf>
    <xf numFmtId="177" fontId="8" fillId="0" borderId="0" xfId="4" applyNumberFormat="1" applyFont="1" applyFill="1" applyBorder="1" applyAlignment="1">
      <alignment vertical="top"/>
    </xf>
    <xf numFmtId="177" fontId="9" fillId="0" borderId="9" xfId="4" applyNumberFormat="1" applyFont="1" applyFill="1" applyBorder="1" applyAlignment="1">
      <alignment vertical="top"/>
    </xf>
    <xf numFmtId="178" fontId="8" fillId="0" borderId="0" xfId="3" applyNumberFormat="1" applyFont="1" applyFill="1" applyBorder="1" applyAlignment="1">
      <alignment vertical="top"/>
    </xf>
    <xf numFmtId="178" fontId="8" fillId="0" borderId="9" xfId="3" applyNumberFormat="1" applyFont="1" applyFill="1" applyBorder="1" applyAlignment="1">
      <alignment vertical="top"/>
    </xf>
    <xf numFmtId="178" fontId="9" fillId="0" borderId="9" xfId="3" applyNumberFormat="1" applyFont="1" applyFill="1" applyBorder="1" applyAlignment="1">
      <alignment vertical="top"/>
    </xf>
    <xf numFmtId="178" fontId="8" fillId="0" borderId="1" xfId="3" applyNumberFormat="1" applyFont="1" applyFill="1" applyBorder="1" applyAlignment="1">
      <alignment vertical="top"/>
    </xf>
    <xf numFmtId="178" fontId="8" fillId="0" borderId="10" xfId="3" applyNumberFormat="1" applyFont="1" applyFill="1" applyBorder="1" applyAlignment="1">
      <alignment vertical="top"/>
    </xf>
    <xf numFmtId="178" fontId="9" fillId="0" borderId="10" xfId="3" applyNumberFormat="1" applyFont="1" applyFill="1" applyBorder="1" applyAlignment="1">
      <alignment vertical="top"/>
    </xf>
    <xf numFmtId="0" fontId="12" fillId="0" borderId="0" xfId="0" quotePrefix="1" applyFont="1" applyAlignment="1">
      <alignment horizontal="left" vertical="top"/>
    </xf>
    <xf numFmtId="0" fontId="8" fillId="0" borderId="12" xfId="0" quotePrefix="1" applyFont="1" applyBorder="1" applyAlignment="1">
      <alignment vertical="center"/>
    </xf>
    <xf numFmtId="164" fontId="9" fillId="0" borderId="13" xfId="0" applyNumberFormat="1" applyFont="1" applyBorder="1" applyAlignment="1">
      <alignment horizontal="right" vertical="top"/>
    </xf>
    <xf numFmtId="2" fontId="10" fillId="3" borderId="12" xfId="0" applyNumberFormat="1" applyFont="1" applyFill="1" applyBorder="1" applyAlignment="1">
      <alignment horizontal="center" vertical="top" wrapText="1"/>
    </xf>
    <xf numFmtId="2" fontId="10" fillId="3" borderId="15" xfId="0" applyNumberFormat="1" applyFont="1" applyFill="1" applyBorder="1" applyAlignment="1">
      <alignment horizontal="center" vertical="top" wrapText="1"/>
    </xf>
    <xf numFmtId="0" fontId="9" fillId="0" borderId="13" xfId="0" quotePrefix="1" applyFont="1" applyBorder="1" applyAlignment="1">
      <alignment vertical="center"/>
    </xf>
    <xf numFmtId="164" fontId="9" fillId="0" borderId="15" xfId="0" applyNumberFormat="1" applyFont="1" applyBorder="1" applyAlignment="1">
      <alignment horizontal="right" vertical="top"/>
    </xf>
    <xf numFmtId="164" fontId="9" fillId="0" borderId="12" xfId="0" applyNumberFormat="1" applyFont="1" applyBorder="1" applyAlignment="1">
      <alignment horizontal="right" vertical="top"/>
    </xf>
    <xf numFmtId="0" fontId="30" fillId="0" borderId="1" xfId="0" applyFont="1" applyBorder="1" applyAlignment="1">
      <alignment vertical="center"/>
    </xf>
    <xf numFmtId="0" fontId="8" fillId="3" borderId="12" xfId="0" applyFont="1" applyFill="1" applyBorder="1"/>
    <xf numFmtId="0" fontId="9" fillId="3" borderId="15" xfId="0" applyFont="1" applyFill="1" applyBorder="1" applyAlignment="1">
      <alignment horizontal="left" vertical="center"/>
    </xf>
    <xf numFmtId="2" fontId="10" fillId="3" borderId="13" xfId="0" applyNumberFormat="1" applyFont="1" applyFill="1" applyBorder="1" applyAlignment="1">
      <alignment horizontal="center" vertical="center" wrapText="1"/>
    </xf>
    <xf numFmtId="2" fontId="10" fillId="3" borderId="15" xfId="0" applyNumberFormat="1" applyFont="1" applyFill="1" applyBorder="1" applyAlignment="1">
      <alignment horizontal="center" vertical="center" wrapText="1"/>
    </xf>
    <xf numFmtId="2" fontId="10" fillId="3" borderId="12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right" vertical="top"/>
    </xf>
    <xf numFmtId="179" fontId="8" fillId="0" borderId="5" xfId="0" applyNumberFormat="1" applyFont="1" applyBorder="1" applyAlignment="1">
      <alignment horizontal="right" vertical="top"/>
    </xf>
    <xf numFmtId="179" fontId="8" fillId="0" borderId="0" xfId="0" applyNumberFormat="1" applyFont="1" applyAlignment="1">
      <alignment horizontal="right" vertical="top"/>
    </xf>
    <xf numFmtId="179" fontId="8" fillId="0" borderId="9" xfId="0" applyNumberFormat="1" applyFont="1" applyBorder="1" applyAlignment="1">
      <alignment horizontal="right" vertical="top"/>
    </xf>
    <xf numFmtId="0" fontId="12" fillId="0" borderId="2" xfId="0" applyFont="1" applyBorder="1" applyAlignment="1">
      <alignment vertical="top"/>
    </xf>
    <xf numFmtId="0" fontId="9" fillId="3" borderId="12" xfId="0" applyFont="1" applyFill="1" applyBorder="1" applyAlignment="1">
      <alignment horizontal="left" wrapText="1"/>
    </xf>
    <xf numFmtId="0" fontId="9" fillId="3" borderId="13" xfId="0" applyFont="1" applyFill="1" applyBorder="1" applyAlignment="1">
      <alignment vertical="center" wrapText="1"/>
    </xf>
    <xf numFmtId="164" fontId="6" fillId="0" borderId="0" xfId="0" applyNumberFormat="1" applyFont="1"/>
    <xf numFmtId="171" fontId="8" fillId="0" borderId="0" xfId="0" applyNumberFormat="1" applyFont="1" applyAlignment="1" applyProtection="1">
      <alignment vertical="center"/>
      <protection locked="0"/>
    </xf>
    <xf numFmtId="176" fontId="8" fillId="0" borderId="10" xfId="0" applyNumberFormat="1" applyFont="1" applyBorder="1" applyAlignment="1">
      <alignment horizontal="right" vertical="top"/>
    </xf>
    <xf numFmtId="171" fontId="8" fillId="0" borderId="6" xfId="3" applyNumberFormat="1" applyFont="1" applyFill="1" applyBorder="1" applyAlignment="1">
      <alignment horizontal="right" vertical="top"/>
    </xf>
    <xf numFmtId="171" fontId="8" fillId="0" borderId="1" xfId="3" applyNumberFormat="1" applyFont="1" applyFill="1" applyBorder="1" applyAlignment="1">
      <alignment horizontal="right" vertical="top"/>
    </xf>
    <xf numFmtId="171" fontId="8" fillId="0" borderId="10" xfId="3" applyNumberFormat="1" applyFont="1" applyFill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165" fontId="8" fillId="0" borderId="1" xfId="3" applyNumberFormat="1" applyFont="1" applyFill="1" applyBorder="1" applyAlignment="1">
      <alignment vertical="top"/>
    </xf>
    <xf numFmtId="165" fontId="8" fillId="0" borderId="10" xfId="3" applyNumberFormat="1" applyFont="1" applyFill="1" applyBorder="1" applyAlignment="1">
      <alignment vertical="top"/>
    </xf>
    <xf numFmtId="165" fontId="9" fillId="0" borderId="3" xfId="3" applyNumberFormat="1" applyFont="1" applyFill="1" applyBorder="1" applyAlignment="1">
      <alignment vertical="top"/>
    </xf>
    <xf numFmtId="165" fontId="9" fillId="0" borderId="4" xfId="3" applyNumberFormat="1" applyFont="1" applyFill="1" applyBorder="1" applyAlignment="1">
      <alignment vertical="top"/>
    </xf>
    <xf numFmtId="0" fontId="40" fillId="0" borderId="0" xfId="0" quotePrefix="1" applyFont="1" applyAlignment="1">
      <alignment vertical="center"/>
    </xf>
    <xf numFmtId="164" fontId="40" fillId="0" borderId="5" xfId="0" applyNumberFormat="1" applyFont="1" applyBorder="1" applyAlignment="1">
      <alignment horizontal="right" vertical="top"/>
    </xf>
    <xf numFmtId="164" fontId="40" fillId="0" borderId="0" xfId="0" applyNumberFormat="1" applyFont="1" applyAlignment="1">
      <alignment horizontal="right" vertical="top"/>
    </xf>
    <xf numFmtId="164" fontId="40" fillId="0" borderId="9" xfId="0" applyNumberFormat="1" applyFont="1" applyBorder="1" applyAlignment="1">
      <alignment horizontal="right" vertical="top"/>
    </xf>
    <xf numFmtId="164" fontId="40" fillId="0" borderId="11" xfId="0" applyNumberFormat="1" applyFont="1" applyBorder="1" applyAlignment="1">
      <alignment horizontal="right" vertical="top"/>
    </xf>
    <xf numFmtId="164" fontId="41" fillId="0" borderId="9" xfId="0" applyNumberFormat="1" applyFont="1" applyBorder="1" applyAlignment="1">
      <alignment horizontal="right" vertical="top"/>
    </xf>
    <xf numFmtId="165" fontId="40" fillId="0" borderId="5" xfId="3" applyNumberFormat="1" applyFont="1" applyFill="1" applyBorder="1" applyAlignment="1">
      <alignment vertical="top"/>
    </xf>
    <xf numFmtId="165" fontId="40" fillId="0" borderId="0" xfId="3" applyNumberFormat="1" applyFont="1" applyFill="1" applyBorder="1" applyAlignment="1">
      <alignment vertical="top"/>
    </xf>
    <xf numFmtId="165" fontId="40" fillId="0" borderId="9" xfId="3" applyNumberFormat="1" applyFont="1" applyFill="1" applyBorder="1" applyAlignment="1">
      <alignment vertical="top"/>
    </xf>
    <xf numFmtId="165" fontId="41" fillId="0" borderId="9" xfId="3" applyNumberFormat="1" applyFont="1" applyFill="1" applyBorder="1" applyAlignment="1">
      <alignment vertical="top"/>
    </xf>
    <xf numFmtId="165" fontId="40" fillId="0" borderId="5" xfId="3" applyNumberFormat="1" applyFont="1" applyFill="1" applyBorder="1" applyAlignment="1">
      <alignment horizontal="center" vertical="top"/>
    </xf>
    <xf numFmtId="165" fontId="40" fillId="0" borderId="0" xfId="3" applyNumberFormat="1" applyFont="1" applyFill="1" applyBorder="1" applyAlignment="1">
      <alignment horizontal="center" vertical="top"/>
    </xf>
    <xf numFmtId="164" fontId="40" fillId="0" borderId="3" xfId="0" applyNumberFormat="1" applyFont="1" applyBorder="1" applyAlignment="1">
      <alignment horizontal="right" vertical="top"/>
    </xf>
    <xf numFmtId="165" fontId="41" fillId="0" borderId="3" xfId="3" applyNumberFormat="1" applyFont="1" applyFill="1" applyBorder="1" applyAlignment="1">
      <alignment vertical="top"/>
    </xf>
    <xf numFmtId="167" fontId="8" fillId="0" borderId="5" xfId="0" applyNumberFormat="1" applyFont="1" applyBorder="1" applyAlignment="1">
      <alignment horizontal="center" vertical="top"/>
    </xf>
    <xf numFmtId="0" fontId="8" fillId="0" borderId="14" xfId="0" quotePrefix="1" applyFont="1" applyBorder="1" applyAlignment="1">
      <alignment vertical="center"/>
    </xf>
    <xf numFmtId="0" fontId="8" fillId="0" borderId="3" xfId="0" quotePrefix="1" applyFont="1" applyBorder="1" applyAlignment="1">
      <alignment vertical="center"/>
    </xf>
    <xf numFmtId="0" fontId="8" fillId="0" borderId="4" xfId="0" quotePrefix="1" applyFont="1" applyBorder="1" applyAlignment="1">
      <alignment vertical="center"/>
    </xf>
    <xf numFmtId="165" fontId="6" fillId="0" borderId="0" xfId="3" applyNumberFormat="1" applyFont="1" applyFill="1" applyBorder="1"/>
    <xf numFmtId="0" fontId="40" fillId="0" borderId="5" xfId="0" quotePrefix="1" applyFont="1" applyBorder="1" applyAlignment="1">
      <alignment vertical="center"/>
    </xf>
    <xf numFmtId="165" fontId="40" fillId="0" borderId="0" xfId="3" applyNumberFormat="1" applyFont="1" applyFill="1" applyBorder="1" applyAlignment="1">
      <alignment horizontal="right" vertical="top"/>
    </xf>
    <xf numFmtId="165" fontId="40" fillId="0" borderId="9" xfId="3" applyNumberFormat="1" applyFont="1" applyFill="1" applyBorder="1" applyAlignment="1">
      <alignment horizontal="right" vertical="top"/>
    </xf>
    <xf numFmtId="165" fontId="42" fillId="0" borderId="0" xfId="3" applyNumberFormat="1" applyFont="1" applyFill="1" applyBorder="1"/>
    <xf numFmtId="0" fontId="42" fillId="0" borderId="0" xfId="0" applyFont="1"/>
    <xf numFmtId="165" fontId="40" fillId="0" borderId="7" xfId="3" applyNumberFormat="1" applyFont="1" applyFill="1" applyBorder="1" applyAlignment="1">
      <alignment horizontal="right" vertical="top"/>
    </xf>
    <xf numFmtId="165" fontId="40" fillId="0" borderId="2" xfId="3" applyNumberFormat="1" applyFont="1" applyFill="1" applyBorder="1" applyAlignment="1">
      <alignment horizontal="right" vertical="top"/>
    </xf>
    <xf numFmtId="165" fontId="40" fillId="0" borderId="11" xfId="3" applyNumberFormat="1" applyFont="1" applyFill="1" applyBorder="1" applyAlignment="1">
      <alignment horizontal="right" vertical="top"/>
    </xf>
    <xf numFmtId="165" fontId="40" fillId="0" borderId="5" xfId="3" applyNumberFormat="1" applyFont="1" applyFill="1" applyBorder="1" applyAlignment="1">
      <alignment horizontal="right" vertical="top"/>
    </xf>
    <xf numFmtId="0" fontId="9" fillId="0" borderId="7" xfId="0" applyFont="1" applyBorder="1" applyAlignment="1">
      <alignment horizontal="right"/>
    </xf>
    <xf numFmtId="2" fontId="10" fillId="0" borderId="13" xfId="0" applyNumberFormat="1" applyFont="1" applyBorder="1" applyAlignment="1">
      <alignment horizontal="left" vertical="top"/>
    </xf>
    <xf numFmtId="168" fontId="6" fillId="0" borderId="0" xfId="0" applyNumberFormat="1" applyFont="1"/>
    <xf numFmtId="164" fontId="9" fillId="0" borderId="3" xfId="0" applyNumberFormat="1" applyFont="1" applyBorder="1" applyAlignment="1">
      <alignment horizontal="right" vertical="top"/>
    </xf>
    <xf numFmtId="177" fontId="8" fillId="0" borderId="0" xfId="0" applyNumberFormat="1" applyFont="1" applyAlignment="1" applyProtection="1">
      <alignment horizontal="right" vertical="center"/>
      <protection locked="0"/>
    </xf>
    <xf numFmtId="177" fontId="8" fillId="0" borderId="9" xfId="0" applyNumberFormat="1" applyFont="1" applyBorder="1" applyAlignment="1">
      <alignment horizontal="right" vertical="top"/>
    </xf>
    <xf numFmtId="2" fontId="10" fillId="3" borderId="12" xfId="2" applyNumberFormat="1" applyFont="1" applyFill="1" applyBorder="1" applyAlignment="1">
      <alignment horizontal="center" vertical="top" wrapText="1"/>
    </xf>
    <xf numFmtId="2" fontId="10" fillId="3" borderId="15" xfId="2" applyNumberFormat="1" applyFont="1" applyFill="1" applyBorder="1" applyAlignment="1">
      <alignment horizontal="center" vertical="top" wrapText="1"/>
    </xf>
    <xf numFmtId="2" fontId="10" fillId="3" borderId="13" xfId="2" applyNumberFormat="1" applyFont="1" applyFill="1" applyBorder="1" applyAlignment="1">
      <alignment horizontal="center" vertical="top" wrapText="1"/>
    </xf>
    <xf numFmtId="17" fontId="8" fillId="0" borderId="3" xfId="0" quotePrefix="1" applyNumberFormat="1" applyFont="1" applyBorder="1" applyAlignment="1">
      <alignment vertical="center"/>
    </xf>
    <xf numFmtId="2" fontId="117" fillId="3" borderId="15" xfId="2" applyNumberFormat="1" applyFont="1" applyFill="1" applyBorder="1" applyAlignment="1">
      <alignment horizontal="center" vertical="top" wrapText="1"/>
    </xf>
    <xf numFmtId="2" fontId="10" fillId="0" borderId="8" xfId="2" applyNumberFormat="1" applyFont="1" applyBorder="1" applyAlignment="1">
      <alignment horizontal="center" vertical="top" wrapText="1"/>
    </xf>
    <xf numFmtId="165" fontId="9" fillId="0" borderId="8" xfId="3" applyNumberFormat="1" applyFont="1" applyFill="1" applyBorder="1" applyAlignment="1">
      <alignment horizontal="right" vertical="top"/>
    </xf>
    <xf numFmtId="0" fontId="9" fillId="0" borderId="5" xfId="0" applyFont="1" applyBorder="1"/>
    <xf numFmtId="0" fontId="9" fillId="0" borderId="6" xfId="0" applyFont="1" applyBorder="1"/>
    <xf numFmtId="175" fontId="9" fillId="0" borderId="3" xfId="0" applyNumberFormat="1" applyFont="1" applyBorder="1" applyAlignment="1">
      <alignment horizontal="right" vertical="top"/>
    </xf>
    <xf numFmtId="175" fontId="9" fillId="0" borderId="4" xfId="0" applyNumberFormat="1" applyFont="1" applyBorder="1" applyAlignment="1">
      <alignment horizontal="right" vertical="top"/>
    </xf>
    <xf numFmtId="15" fontId="12" fillId="0" borderId="0" xfId="0" quotePrefix="1" applyNumberFormat="1" applyFont="1" applyAlignment="1">
      <alignment vertical="center"/>
    </xf>
    <xf numFmtId="0" fontId="119" fillId="0" borderId="0" xfId="0" applyFont="1"/>
    <xf numFmtId="170" fontId="40" fillId="0" borderId="5" xfId="3" applyNumberFormat="1" applyFont="1" applyFill="1" applyBorder="1" applyAlignment="1">
      <alignment vertical="top"/>
    </xf>
    <xf numFmtId="170" fontId="40" fillId="0" borderId="0" xfId="3" applyNumberFormat="1" applyFont="1" applyFill="1" applyBorder="1" applyAlignment="1">
      <alignment vertical="top"/>
    </xf>
    <xf numFmtId="0" fontId="39" fillId="0" borderId="0" xfId="0" applyFont="1"/>
    <xf numFmtId="175" fontId="9" fillId="0" borderId="4" xfId="2" applyNumberFormat="1" applyFont="1" applyBorder="1" applyAlignment="1">
      <alignment vertical="top"/>
    </xf>
    <xf numFmtId="175" fontId="8" fillId="0" borderId="6" xfId="2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right" vertical="top"/>
    </xf>
    <xf numFmtId="179" fontId="8" fillId="0" borderId="6" xfId="0" applyNumberFormat="1" applyFont="1" applyBorder="1" applyAlignment="1">
      <alignment horizontal="right" vertical="top"/>
    </xf>
    <xf numFmtId="2" fontId="10" fillId="3" borderId="2" xfId="0" applyNumberFormat="1" applyFont="1" applyFill="1" applyBorder="1" applyAlignment="1">
      <alignment horizontal="center" vertical="top" wrapText="1"/>
    </xf>
    <xf numFmtId="2" fontId="10" fillId="3" borderId="7" xfId="0" applyNumberFormat="1" applyFont="1" applyFill="1" applyBorder="1" applyAlignment="1">
      <alignment horizontal="center" vertical="top" wrapText="1"/>
    </xf>
    <xf numFmtId="2" fontId="10" fillId="3" borderId="6" xfId="0" applyNumberFormat="1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left" wrapText="1"/>
    </xf>
    <xf numFmtId="173" fontId="8" fillId="0" borderId="6" xfId="3" applyNumberFormat="1" applyFont="1" applyFill="1" applyBorder="1" applyAlignment="1">
      <alignment horizontal="right" vertical="top"/>
    </xf>
    <xf numFmtId="0" fontId="14" fillId="0" borderId="0" xfId="1" applyAlignment="1" applyProtection="1">
      <alignment horizontal="left"/>
    </xf>
    <xf numFmtId="0" fontId="0" fillId="0" borderId="6" xfId="0" applyBorder="1"/>
    <xf numFmtId="0" fontId="14" fillId="0" borderId="10" xfId="1" applyBorder="1" applyAlignment="1" applyProtection="1"/>
    <xf numFmtId="0" fontId="40" fillId="0" borderId="5" xfId="0" applyFont="1" applyBorder="1"/>
    <xf numFmtId="175" fontId="8" fillId="0" borderId="3" xfId="2" applyNumberFormat="1" applyFont="1" applyBorder="1" applyAlignment="1">
      <alignment horizontal="right" vertical="top"/>
    </xf>
    <xf numFmtId="174" fontId="9" fillId="0" borderId="9" xfId="3" applyNumberFormat="1" applyFont="1" applyFill="1" applyBorder="1" applyAlignment="1">
      <alignment horizontal="right" vertical="top"/>
    </xf>
    <xf numFmtId="0" fontId="9" fillId="0" borderId="11" xfId="0" applyFont="1" applyBorder="1"/>
    <xf numFmtId="0" fontId="6" fillId="0" borderId="2" xfId="0" applyFont="1" applyBorder="1"/>
    <xf numFmtId="0" fontId="6" fillId="0" borderId="11" xfId="0" applyFont="1" applyBorder="1"/>
    <xf numFmtId="2" fontId="10" fillId="0" borderId="42" xfId="0" applyNumberFormat="1" applyFont="1" applyBorder="1" applyAlignment="1">
      <alignment horizontal="center" vertical="top" wrapText="1"/>
    </xf>
    <xf numFmtId="2" fontId="10" fillId="0" borderId="26" xfId="0" applyNumberFormat="1" applyFont="1" applyBorder="1" applyAlignment="1">
      <alignment horizontal="center" vertical="top" wrapText="1"/>
    </xf>
    <xf numFmtId="2" fontId="10" fillId="0" borderId="43" xfId="0" applyNumberFormat="1" applyFont="1" applyBorder="1" applyAlignment="1">
      <alignment horizontal="center" vertical="top" wrapText="1"/>
    </xf>
    <xf numFmtId="2" fontId="10" fillId="0" borderId="44" xfId="0" applyNumberFormat="1" applyFont="1" applyBorder="1" applyAlignment="1">
      <alignment horizontal="center" vertical="top" wrapText="1"/>
    </xf>
    <xf numFmtId="0" fontId="120" fillId="0" borderId="5" xfId="0" quotePrefix="1" applyFont="1" applyBorder="1" applyAlignment="1">
      <alignment vertical="center"/>
    </xf>
    <xf numFmtId="0" fontId="121" fillId="0" borderId="0" xfId="0" applyFont="1"/>
    <xf numFmtId="168" fontId="8" fillId="0" borderId="0" xfId="4" applyNumberFormat="1" applyFont="1" applyFill="1" applyBorder="1"/>
    <xf numFmtId="0" fontId="6" fillId="0" borderId="9" xfId="0" applyFont="1" applyBorder="1"/>
    <xf numFmtId="168" fontId="8" fillId="0" borderId="1" xfId="4" applyNumberFormat="1" applyFont="1" applyFill="1" applyBorder="1"/>
    <xf numFmtId="0" fontId="6" fillId="0" borderId="0" xfId="0" applyFont="1" applyAlignment="1">
      <alignment horizontal="centerContinuous" vertical="top"/>
    </xf>
    <xf numFmtId="0" fontId="7" fillId="2" borderId="7" xfId="0" applyFont="1" applyFill="1" applyBorder="1"/>
    <xf numFmtId="0" fontId="7" fillId="2" borderId="11" xfId="0" applyFont="1" applyFill="1" applyBorder="1"/>
    <xf numFmtId="0" fontId="16" fillId="0" borderId="7" xfId="0" applyFont="1" applyBorder="1" applyAlignment="1">
      <alignment vertical="center"/>
    </xf>
    <xf numFmtId="0" fontId="14" fillId="0" borderId="11" xfId="1" applyFill="1" applyBorder="1" applyAlignment="1" applyProtection="1"/>
    <xf numFmtId="0" fontId="0" fillId="0" borderId="5" xfId="0" applyBorder="1"/>
    <xf numFmtId="0" fontId="14" fillId="0" borderId="9" xfId="1" applyBorder="1" applyAlignment="1" applyProtection="1"/>
    <xf numFmtId="0" fontId="14" fillId="0" borderId="5" xfId="1" applyBorder="1" applyAlignment="1" applyProtection="1"/>
    <xf numFmtId="0" fontId="122" fillId="0" borderId="0" xfId="0" applyFont="1"/>
    <xf numFmtId="0" fontId="123" fillId="0" borderId="5" xfId="0" applyFont="1" applyBorder="1"/>
    <xf numFmtId="0" fontId="123" fillId="0" borderId="5" xfId="0" quotePrefix="1" applyFont="1" applyBorder="1" applyAlignment="1">
      <alignment vertical="center"/>
    </xf>
    <xf numFmtId="168" fontId="123" fillId="0" borderId="0" xfId="4" applyNumberFormat="1" applyFont="1" applyBorder="1"/>
    <xf numFmtId="165" fontId="123" fillId="0" borderId="0" xfId="3" applyNumberFormat="1" applyFont="1" applyBorder="1"/>
    <xf numFmtId="165" fontId="123" fillId="24" borderId="9" xfId="3" applyNumberFormat="1" applyFont="1" applyFill="1" applyBorder="1"/>
    <xf numFmtId="165" fontId="123" fillId="0" borderId="0" xfId="3" applyNumberFormat="1" applyFont="1" applyFill="1" applyBorder="1" applyAlignment="1">
      <alignment horizontal="right" vertical="top"/>
    </xf>
    <xf numFmtId="165" fontId="123" fillId="0" borderId="9" xfId="3" applyNumberFormat="1" applyFont="1" applyFill="1" applyBorder="1" applyAlignment="1">
      <alignment horizontal="right" vertical="top"/>
    </xf>
    <xf numFmtId="165" fontId="122" fillId="0" borderId="0" xfId="3" applyNumberFormat="1" applyFont="1" applyFill="1" applyBorder="1"/>
    <xf numFmtId="165" fontId="123" fillId="0" borderId="5" xfId="3" applyNumberFormat="1" applyFont="1" applyFill="1" applyBorder="1" applyAlignment="1">
      <alignment horizontal="right" vertical="top"/>
    </xf>
    <xf numFmtId="173" fontId="8" fillId="0" borderId="6" xfId="3" applyNumberFormat="1" applyFont="1" applyFill="1" applyBorder="1" applyAlignment="1">
      <alignment vertical="top"/>
    </xf>
    <xf numFmtId="171" fontId="9" fillId="0" borderId="4" xfId="4" applyNumberFormat="1" applyFont="1" applyFill="1" applyBorder="1" applyAlignment="1" applyProtection="1">
      <alignment vertical="center"/>
      <protection locked="0"/>
    </xf>
    <xf numFmtId="173" fontId="8" fillId="0" borderId="5" xfId="3" applyNumberFormat="1" applyFont="1" applyFill="1" applyBorder="1" applyAlignment="1">
      <alignment vertical="top"/>
    </xf>
    <xf numFmtId="173" fontId="8" fillId="0" borderId="5" xfId="3" applyNumberFormat="1" applyFont="1" applyFill="1" applyBorder="1" applyAlignment="1">
      <alignment horizontal="right" vertical="top"/>
    </xf>
    <xf numFmtId="0" fontId="30" fillId="0" borderId="0" xfId="2" applyFont="1" applyAlignment="1">
      <alignment vertical="center"/>
    </xf>
    <xf numFmtId="0" fontId="30" fillId="0" borderId="0" xfId="0" applyFont="1" applyAlignment="1">
      <alignment vertical="center"/>
    </xf>
    <xf numFmtId="0" fontId="124" fillId="0" borderId="0" xfId="0" applyFont="1" applyAlignment="1">
      <alignment vertical="center"/>
    </xf>
    <xf numFmtId="0" fontId="125" fillId="0" borderId="0" xfId="0" applyFont="1"/>
    <xf numFmtId="0" fontId="9" fillId="3" borderId="11" xfId="0" applyFont="1" applyFill="1" applyBorder="1" applyAlignment="1">
      <alignment horizontal="left" vertical="top" wrapText="1"/>
    </xf>
    <xf numFmtId="2" fontId="10" fillId="3" borderId="8" xfId="2" applyNumberFormat="1" applyFont="1" applyFill="1" applyBorder="1" applyAlignment="1">
      <alignment horizontal="left" vertical="top" wrapText="1"/>
    </xf>
    <xf numFmtId="2" fontId="10" fillId="0" borderId="5" xfId="0" applyNumberFormat="1" applyFont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right" vertical="top"/>
    </xf>
    <xf numFmtId="165" fontId="126" fillId="0" borderId="0" xfId="3" applyNumberFormat="1" applyFont="1" applyBorder="1"/>
    <xf numFmtId="165" fontId="8" fillId="24" borderId="10" xfId="3" applyNumberFormat="1" applyFont="1" applyFill="1" applyBorder="1"/>
    <xf numFmtId="165" fontId="126" fillId="0" borderId="1" xfId="3" applyNumberFormat="1" applyFont="1" applyBorder="1"/>
    <xf numFmtId="0" fontId="120" fillId="0" borderId="6" xfId="0" quotePrefix="1" applyFont="1" applyBorder="1" applyAlignment="1">
      <alignment vertical="center"/>
    </xf>
    <xf numFmtId="165" fontId="8" fillId="0" borderId="11" xfId="3" applyNumberFormat="1" applyFont="1" applyBorder="1"/>
    <xf numFmtId="165" fontId="8" fillId="0" borderId="9" xfId="3" applyNumberFormat="1" applyFont="1" applyBorder="1"/>
    <xf numFmtId="165" fontId="8" fillId="0" borderId="10" xfId="3" applyNumberFormat="1" applyFont="1" applyBorder="1"/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0" fontId="7" fillId="5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59" borderId="0" xfId="0" quotePrefix="1" applyFont="1" applyFill="1" applyAlignment="1">
      <alignment horizontal="center" vertical="center"/>
    </xf>
    <xf numFmtId="0" fontId="127" fillId="60" borderId="0" xfId="0" quotePrefix="1" applyFont="1" applyFill="1" applyAlignment="1">
      <alignment horizontal="center" vertical="center"/>
    </xf>
    <xf numFmtId="0" fontId="7" fillId="59" borderId="0" xfId="0" quotePrefix="1" applyFont="1" applyFill="1" applyAlignment="1">
      <alignment horizontal="center" vertical="center" wrapText="1"/>
    </xf>
    <xf numFmtId="0" fontId="129" fillId="0" borderId="0" xfId="0" applyFont="1" applyAlignment="1">
      <alignment horizontal="center"/>
    </xf>
    <xf numFmtId="0" fontId="130" fillId="0" borderId="0" xfId="0" applyFont="1"/>
    <xf numFmtId="0" fontId="129" fillId="0" borderId="0" xfId="0" applyFont="1"/>
    <xf numFmtId="2" fontId="10" fillId="3" borderId="4" xfId="0" applyNumberFormat="1" applyFont="1" applyFill="1" applyBorder="1" applyAlignment="1">
      <alignment horizontal="center" vertical="top" wrapText="1"/>
    </xf>
    <xf numFmtId="2" fontId="10" fillId="3" borderId="13" xfId="0" applyNumberFormat="1" applyFont="1" applyFill="1" applyBorder="1" applyAlignment="1">
      <alignment horizontal="center" vertical="top" wrapText="1"/>
    </xf>
    <xf numFmtId="0" fontId="9" fillId="3" borderId="13" xfId="0" applyFont="1" applyFill="1" applyBorder="1" applyAlignment="1">
      <alignment horizontal="left" vertical="top" wrapText="1"/>
    </xf>
    <xf numFmtId="2" fontId="10" fillId="3" borderId="8" xfId="0" applyNumberFormat="1" applyFont="1" applyFill="1" applyBorder="1" applyAlignment="1">
      <alignment horizontal="center" vertical="top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12" fillId="0" borderId="0" xfId="0" applyFont="1"/>
    <xf numFmtId="165" fontId="12" fillId="0" borderId="0" xfId="3" applyNumberFormat="1" applyFont="1" applyFill="1" applyBorder="1" applyAlignment="1">
      <alignment vertical="top"/>
    </xf>
    <xf numFmtId="0" fontId="12" fillId="0" borderId="0" xfId="0" applyFont="1" applyAlignment="1" applyProtection="1">
      <alignment vertical="center"/>
      <protection locked="0"/>
    </xf>
    <xf numFmtId="176" fontId="9" fillId="0" borderId="3" xfId="0" applyNumberFormat="1" applyFont="1" applyBorder="1" applyAlignment="1">
      <alignment horizontal="right" vertical="top"/>
    </xf>
    <xf numFmtId="176" fontId="9" fillId="0" borderId="4" xfId="0" applyNumberFormat="1" applyFont="1" applyBorder="1" applyAlignment="1">
      <alignment horizontal="right" vertical="top"/>
    </xf>
    <xf numFmtId="166" fontId="9" fillId="0" borderId="3" xfId="0" applyNumberFormat="1" applyFont="1" applyBorder="1" applyAlignment="1">
      <alignment horizontal="right" vertical="top"/>
    </xf>
    <xf numFmtId="0" fontId="43" fillId="0" borderId="0" xfId="0" applyFont="1"/>
    <xf numFmtId="164" fontId="8" fillId="0" borderId="0" xfId="0" applyNumberFormat="1" applyFont="1" applyAlignment="1">
      <alignment horizontal="center" vertical="top"/>
    </xf>
    <xf numFmtId="172" fontId="9" fillId="0" borderId="9" xfId="3" applyNumberFormat="1" applyFont="1" applyFill="1" applyBorder="1" applyAlignment="1">
      <alignment horizontal="center" vertical="top"/>
    </xf>
    <xf numFmtId="0" fontId="12" fillId="0" borderId="0" xfId="0" applyFont="1" applyAlignment="1">
      <alignment vertical="justify" wrapText="1"/>
    </xf>
    <xf numFmtId="0" fontId="8" fillId="0" borderId="6" xfId="2" quotePrefix="1" applyFont="1" applyBorder="1" applyAlignment="1">
      <alignment vertical="center" wrapText="1"/>
    </xf>
    <xf numFmtId="0" fontId="8" fillId="0" borderId="10" xfId="2" quotePrefix="1" applyFont="1" applyBorder="1" applyAlignment="1">
      <alignment vertical="center" wrapText="1"/>
    </xf>
    <xf numFmtId="165" fontId="132" fillId="0" borderId="45" xfId="3" applyNumberFormat="1" applyFont="1" applyFill="1" applyBorder="1" applyAlignment="1">
      <alignment horizontal="right" vertical="top"/>
    </xf>
    <xf numFmtId="165" fontId="132" fillId="0" borderId="46" xfId="3" applyNumberFormat="1" applyFont="1" applyFill="1" applyBorder="1" applyAlignment="1">
      <alignment horizontal="right" vertical="top"/>
    </xf>
    <xf numFmtId="165" fontId="132" fillId="0" borderId="47" xfId="3" applyNumberFormat="1" applyFont="1" applyFill="1" applyBorder="1" applyAlignment="1">
      <alignment horizontal="right" vertical="top"/>
    </xf>
    <xf numFmtId="165" fontId="132" fillId="0" borderId="48" xfId="3" applyNumberFormat="1" applyFont="1" applyFill="1" applyBorder="1" applyAlignment="1">
      <alignment horizontal="right" vertical="top"/>
    </xf>
    <xf numFmtId="0" fontId="119" fillId="3" borderId="7" xfId="0" applyFont="1" applyFill="1" applyBorder="1"/>
    <xf numFmtId="2" fontId="134" fillId="0" borderId="2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left" wrapText="1"/>
    </xf>
    <xf numFmtId="0" fontId="9" fillId="0" borderId="15" xfId="0" applyFont="1" applyBorder="1" applyAlignment="1">
      <alignment horizontal="right" vertical="center"/>
    </xf>
    <xf numFmtId="168" fontId="8" fillId="0" borderId="5" xfId="4" applyNumberFormat="1" applyFont="1" applyBorder="1"/>
    <xf numFmtId="168" fontId="8" fillId="0" borderId="6" xfId="4" applyNumberFormat="1" applyFont="1" applyBorder="1"/>
    <xf numFmtId="165" fontId="6" fillId="0" borderId="0" xfId="3" applyNumberFormat="1" applyFont="1" applyFill="1" applyAlignment="1">
      <alignment vertical="top"/>
    </xf>
    <xf numFmtId="165" fontId="8" fillId="0" borderId="0" xfId="3" applyNumberFormat="1" applyFont="1" applyAlignment="1" applyProtection="1">
      <alignment vertical="center"/>
      <protection locked="0"/>
    </xf>
    <xf numFmtId="0" fontId="12" fillId="0" borderId="2" xfId="0" applyFont="1" applyBorder="1" applyAlignment="1">
      <alignment horizontal="left" vertical="center" wrapText="1"/>
    </xf>
    <xf numFmtId="2" fontId="10" fillId="3" borderId="11" xfId="0" applyNumberFormat="1" applyFont="1" applyFill="1" applyBorder="1" applyAlignment="1">
      <alignment vertical="top"/>
    </xf>
    <xf numFmtId="2" fontId="10" fillId="3" borderId="10" xfId="0" applyNumberFormat="1" applyFont="1" applyFill="1" applyBorder="1" applyAlignment="1">
      <alignment vertical="top"/>
    </xf>
    <xf numFmtId="165" fontId="8" fillId="0" borderId="3" xfId="3" applyNumberFormat="1" applyFont="1" applyFill="1" applyBorder="1" applyAlignment="1">
      <alignment horizontal="center" vertical="top"/>
    </xf>
    <xf numFmtId="165" fontId="8" fillId="0" borderId="4" xfId="3" applyNumberFormat="1" applyFont="1" applyFill="1" applyBorder="1" applyAlignment="1">
      <alignment horizontal="center" vertical="top"/>
    </xf>
    <xf numFmtId="178" fontId="8" fillId="0" borderId="5" xfId="3" applyNumberFormat="1" applyFont="1" applyFill="1" applyBorder="1" applyAlignment="1">
      <alignment vertical="top"/>
    </xf>
    <xf numFmtId="178" fontId="8" fillId="0" borderId="6" xfId="3" applyNumberFormat="1" applyFont="1" applyFill="1" applyBorder="1" applyAlignment="1">
      <alignment vertical="top"/>
    </xf>
    <xf numFmtId="176" fontId="8" fillId="0" borderId="5" xfId="0" applyNumberFormat="1" applyFont="1" applyBorder="1" applyAlignment="1">
      <alignment horizontal="right" vertical="top"/>
    </xf>
    <xf numFmtId="179" fontId="8" fillId="0" borderId="10" xfId="0" applyNumberFormat="1" applyFont="1" applyBorder="1" applyAlignment="1">
      <alignment horizontal="right" vertical="top"/>
    </xf>
    <xf numFmtId="1" fontId="8" fillId="0" borderId="5" xfId="0" applyNumberFormat="1" applyFont="1" applyBorder="1" applyAlignment="1">
      <alignment horizontal="center" vertical="top"/>
    </xf>
    <xf numFmtId="1" fontId="8" fillId="0" borderId="9" xfId="0" applyNumberFormat="1" applyFont="1" applyBorder="1" applyAlignment="1">
      <alignment horizontal="center" vertical="top"/>
    </xf>
    <xf numFmtId="1" fontId="8" fillId="0" borderId="6" xfId="0" applyNumberFormat="1" applyFont="1" applyBorder="1" applyAlignment="1">
      <alignment horizontal="center" vertical="top"/>
    </xf>
    <xf numFmtId="1" fontId="8" fillId="0" borderId="10" xfId="0" applyNumberFormat="1" applyFont="1" applyBorder="1" applyAlignment="1">
      <alignment horizontal="center" vertical="top"/>
    </xf>
    <xf numFmtId="165" fontId="8" fillId="0" borderId="2" xfId="3" applyNumberFormat="1" applyFont="1" applyBorder="1"/>
    <xf numFmtId="168" fontId="8" fillId="0" borderId="0" xfId="4" applyNumberFormat="1" applyFont="1" applyFill="1" applyBorder="1" applyAlignment="1">
      <alignment horizontal="center" vertical="center"/>
    </xf>
    <xf numFmtId="168" fontId="8" fillId="0" borderId="0" xfId="4" applyNumberFormat="1" applyFont="1" applyFill="1" applyBorder="1" applyAlignment="1">
      <alignment horizontal="right" vertical="center"/>
    </xf>
    <xf numFmtId="168" fontId="8" fillId="0" borderId="9" xfId="4" applyNumberFormat="1" applyFont="1" applyFill="1" applyBorder="1" applyAlignment="1">
      <alignment horizontal="center" vertical="center"/>
    </xf>
    <xf numFmtId="168" fontId="8" fillId="0" borderId="1" xfId="4" applyNumberFormat="1" applyFont="1" applyFill="1" applyBorder="1" applyAlignment="1">
      <alignment horizontal="center" vertical="center"/>
    </xf>
    <xf numFmtId="168" fontId="8" fillId="0" borderId="1" xfId="4" applyNumberFormat="1" applyFont="1" applyFill="1" applyBorder="1" applyAlignment="1">
      <alignment horizontal="right" vertical="center"/>
    </xf>
    <xf numFmtId="168" fontId="8" fillId="0" borderId="10" xfId="4" applyNumberFormat="1" applyFont="1" applyFill="1" applyBorder="1" applyAlignment="1">
      <alignment horizontal="center" vertical="center"/>
    </xf>
    <xf numFmtId="0" fontId="136" fillId="61" borderId="0" xfId="0" applyFont="1" applyFill="1"/>
    <xf numFmtId="0" fontId="137" fillId="61" borderId="1" xfId="0" applyFont="1" applyFill="1" applyBorder="1" applyAlignment="1">
      <alignment horizontal="left"/>
    </xf>
    <xf numFmtId="0" fontId="135" fillId="61" borderId="0" xfId="0" applyFont="1" applyFill="1"/>
    <xf numFmtId="164" fontId="135" fillId="61" borderId="0" xfId="0" applyNumberFormat="1" applyFont="1" applyFill="1" applyAlignment="1" applyProtection="1">
      <alignment horizontal="right" vertical="center"/>
      <protection locked="0"/>
    </xf>
    <xf numFmtId="165" fontId="10" fillId="0" borderId="2" xfId="3" applyNumberFormat="1" applyFont="1" applyFill="1" applyBorder="1" applyAlignment="1">
      <alignment horizontal="right" vertical="top" wrapText="1"/>
    </xf>
    <xf numFmtId="165" fontId="8" fillId="0" borderId="10" xfId="3" applyNumberFormat="1" applyFont="1" applyFill="1" applyBorder="1" applyAlignment="1">
      <alignment horizontal="center" vertical="center"/>
    </xf>
    <xf numFmtId="175" fontId="8" fillId="0" borderId="8" xfId="0" applyNumberFormat="1" applyFont="1" applyBorder="1" applyAlignment="1">
      <alignment horizontal="right" vertical="top"/>
    </xf>
    <xf numFmtId="164" fontId="8" fillId="0" borderId="1" xfId="0" applyNumberFormat="1" applyFont="1" applyBorder="1" applyAlignment="1">
      <alignment horizontal="center" vertical="top" wrapText="1"/>
    </xf>
    <xf numFmtId="2" fontId="10" fillId="3" borderId="1" xfId="2" applyNumberFormat="1" applyFont="1" applyFill="1" applyBorder="1" applyAlignment="1">
      <alignment horizontal="left" vertical="top" wrapText="1"/>
    </xf>
    <xf numFmtId="2" fontId="10" fillId="3" borderId="1" xfId="2" applyNumberFormat="1" applyFont="1" applyFill="1" applyBorder="1" applyAlignment="1">
      <alignment horizontal="center" vertical="top" wrapText="1"/>
    </xf>
    <xf numFmtId="0" fontId="138" fillId="0" borderId="0" xfId="0" applyFont="1"/>
    <xf numFmtId="172" fontId="9" fillId="0" borderId="10" xfId="3" applyNumberFormat="1" applyFont="1" applyFill="1" applyBorder="1" applyAlignment="1">
      <alignment horizontal="center" vertical="top"/>
    </xf>
    <xf numFmtId="0" fontId="138" fillId="0" borderId="0" xfId="2" applyFont="1"/>
    <xf numFmtId="0" fontId="9" fillId="0" borderId="9" xfId="0" applyFont="1" applyBorder="1" applyAlignment="1">
      <alignment horizontal="left"/>
    </xf>
    <xf numFmtId="175" fontId="8" fillId="0" borderId="10" xfId="0" applyNumberFormat="1" applyFont="1" applyBorder="1" applyAlignment="1">
      <alignment horizontal="right" vertical="top"/>
    </xf>
    <xf numFmtId="175" fontId="9" fillId="0" borderId="10" xfId="0" applyNumberFormat="1" applyFont="1" applyBorder="1" applyAlignment="1">
      <alignment horizontal="right" vertical="top"/>
    </xf>
    <xf numFmtId="43" fontId="8" fillId="0" borderId="0" xfId="4" applyFont="1" applyFill="1" applyBorder="1" applyAlignment="1">
      <alignment horizontal="center" vertical="top"/>
    </xf>
    <xf numFmtId="177" fontId="9" fillId="0" borderId="3" xfId="4" applyNumberFormat="1" applyFont="1" applyFill="1" applyBorder="1" applyAlignment="1">
      <alignment vertical="top"/>
    </xf>
    <xf numFmtId="177" fontId="9" fillId="0" borderId="4" xfId="4" applyNumberFormat="1" applyFont="1" applyFill="1" applyBorder="1" applyAlignment="1">
      <alignment vertical="top"/>
    </xf>
    <xf numFmtId="43" fontId="139" fillId="0" borderId="0" xfId="4" applyFont="1" applyFill="1" applyBorder="1" applyAlignment="1">
      <alignment horizontal="center" vertical="top"/>
    </xf>
    <xf numFmtId="0" fontId="6" fillId="0" borderId="1" xfId="0" applyFont="1" applyBorder="1"/>
    <xf numFmtId="0" fontId="6" fillId="0" borderId="1" xfId="0" quotePrefix="1" applyFont="1" applyBorder="1"/>
    <xf numFmtId="0" fontId="6" fillId="24" borderId="0" xfId="0" applyFont="1" applyFill="1"/>
    <xf numFmtId="165" fontId="6" fillId="24" borderId="0" xfId="3" applyNumberFormat="1" applyFont="1" applyFill="1"/>
    <xf numFmtId="165" fontId="9" fillId="0" borderId="0" xfId="3" applyNumberFormat="1" applyFont="1" applyFill="1" applyBorder="1" applyAlignment="1">
      <alignment horizontal="right" vertical="top"/>
    </xf>
    <xf numFmtId="167" fontId="8" fillId="0" borderId="6" xfId="0" applyNumberFormat="1" applyFont="1" applyBorder="1" applyAlignment="1">
      <alignment horizontal="center" vertical="top"/>
    </xf>
    <xf numFmtId="177" fontId="8" fillId="0" borderId="6" xfId="4" applyNumberFormat="1" applyFont="1" applyFill="1" applyBorder="1" applyAlignment="1">
      <alignment vertical="top"/>
    </xf>
    <xf numFmtId="174" fontId="8" fillId="0" borderId="1" xfId="3" applyNumberFormat="1" applyFont="1" applyFill="1" applyBorder="1" applyAlignment="1">
      <alignment horizontal="right" vertical="top"/>
    </xf>
    <xf numFmtId="177" fontId="8" fillId="0" borderId="10" xfId="0" applyNumberFormat="1" applyFont="1" applyBorder="1" applyAlignment="1">
      <alignment horizontal="right" vertical="top"/>
    </xf>
    <xf numFmtId="166" fontId="9" fillId="0" borderId="14" xfId="0" applyNumberFormat="1" applyFont="1" applyBorder="1" applyAlignment="1">
      <alignment horizontal="right" vertical="top"/>
    </xf>
    <xf numFmtId="172" fontId="9" fillId="0" borderId="14" xfId="3" applyNumberFormat="1" applyFont="1" applyFill="1" applyBorder="1" applyAlignment="1">
      <alignment horizontal="right" vertical="top"/>
    </xf>
    <xf numFmtId="0" fontId="141" fillId="0" borderId="5" xfId="0" applyFont="1" applyBorder="1"/>
    <xf numFmtId="0" fontId="141" fillId="0" borderId="9" xfId="0" quotePrefix="1" applyFont="1" applyBorder="1" applyAlignment="1">
      <alignment vertical="center"/>
    </xf>
    <xf numFmtId="176" fontId="141" fillId="0" borderId="0" xfId="0" applyNumberFormat="1" applyFont="1" applyAlignment="1">
      <alignment horizontal="right" vertical="top"/>
    </xf>
    <xf numFmtId="176" fontId="141" fillId="0" borderId="9" xfId="0" applyNumberFormat="1" applyFont="1" applyBorder="1" applyAlignment="1">
      <alignment horizontal="right" vertical="top"/>
    </xf>
    <xf numFmtId="176" fontId="142" fillId="0" borderId="9" xfId="0" applyNumberFormat="1" applyFont="1" applyBorder="1" applyAlignment="1">
      <alignment horizontal="right" vertical="top"/>
    </xf>
    <xf numFmtId="0" fontId="141" fillId="0" borderId="0" xfId="0" applyFont="1" applyAlignment="1" applyProtection="1">
      <alignment vertical="center"/>
      <protection locked="0"/>
    </xf>
    <xf numFmtId="0" fontId="141" fillId="0" borderId="0" xfId="0" quotePrefix="1" applyFont="1" applyAlignment="1">
      <alignment vertical="center"/>
    </xf>
    <xf numFmtId="172" fontId="141" fillId="0" borderId="5" xfId="3" applyNumberFormat="1" applyFont="1" applyFill="1" applyBorder="1" applyAlignment="1">
      <alignment horizontal="right" vertical="top"/>
    </xf>
    <xf numFmtId="172" fontId="141" fillId="0" borderId="0" xfId="3" applyNumberFormat="1" applyFont="1" applyFill="1" applyBorder="1" applyAlignment="1">
      <alignment horizontal="right" vertical="top"/>
    </xf>
    <xf numFmtId="172" fontId="141" fillId="0" borderId="9" xfId="3" applyNumberFormat="1" applyFont="1" applyFill="1" applyBorder="1" applyAlignment="1">
      <alignment horizontal="right" vertical="top"/>
    </xf>
    <xf numFmtId="172" fontId="142" fillId="0" borderId="9" xfId="3" applyNumberFormat="1" applyFont="1" applyFill="1" applyBorder="1" applyAlignment="1">
      <alignment horizontal="center" vertical="top"/>
    </xf>
    <xf numFmtId="172" fontId="142" fillId="0" borderId="9" xfId="3" applyNumberFormat="1" applyFont="1" applyFill="1" applyBorder="1" applyAlignment="1">
      <alignment horizontal="right" vertical="top"/>
    </xf>
    <xf numFmtId="176" fontId="142" fillId="0" borderId="3" xfId="0" applyNumberFormat="1" applyFont="1" applyBorder="1" applyAlignment="1">
      <alignment horizontal="right" vertical="top"/>
    </xf>
    <xf numFmtId="168" fontId="8" fillId="0" borderId="0" xfId="0" applyNumberFormat="1" applyFont="1"/>
    <xf numFmtId="168" fontId="8" fillId="0" borderId="0" xfId="4" applyNumberFormat="1" applyFont="1"/>
    <xf numFmtId="165" fontId="6" fillId="0" borderId="0" xfId="3" applyNumberFormat="1"/>
    <xf numFmtId="165" fontId="9" fillId="0" borderId="10" xfId="3" applyNumberFormat="1" applyFont="1" applyFill="1" applyBorder="1" applyAlignment="1">
      <alignment horizontal="right" vertical="top"/>
    </xf>
    <xf numFmtId="0" fontId="14" fillId="0" borderId="9" xfId="1" quotePrefix="1" applyFill="1" applyBorder="1" applyAlignment="1" applyProtection="1">
      <alignment vertical="center"/>
    </xf>
    <xf numFmtId="2" fontId="10" fillId="0" borderId="4" xfId="0" applyNumberFormat="1" applyFont="1" applyBorder="1" applyAlignment="1">
      <alignment horizontal="center" vertical="top" wrapText="1"/>
    </xf>
    <xf numFmtId="165" fontId="6" fillId="0" borderId="9" xfId="3" applyNumberFormat="1" applyFont="1" applyBorder="1"/>
    <xf numFmtId="165" fontId="6" fillId="0" borderId="10" xfId="3" applyNumberFormat="1" applyFont="1" applyBorder="1"/>
    <xf numFmtId="168" fontId="8" fillId="0" borderId="3" xfId="4" applyNumberFormat="1" applyFont="1" applyBorder="1"/>
    <xf numFmtId="168" fontId="6" fillId="0" borderId="9" xfId="0" applyNumberFormat="1" applyFont="1" applyBorder="1"/>
    <xf numFmtId="168" fontId="8" fillId="0" borderId="4" xfId="4" applyNumberFormat="1" applyFont="1" applyBorder="1"/>
    <xf numFmtId="168" fontId="6" fillId="0" borderId="10" xfId="0" applyNumberFormat="1" applyFont="1" applyBorder="1"/>
    <xf numFmtId="0" fontId="9" fillId="0" borderId="7" xfId="0" applyFont="1" applyBorder="1" applyAlignment="1">
      <alignment vertical="center"/>
    </xf>
    <xf numFmtId="0" fontId="9" fillId="0" borderId="12" xfId="0" applyFont="1" applyBorder="1" applyAlignment="1">
      <alignment horizontal="left"/>
    </xf>
    <xf numFmtId="0" fontId="9" fillId="0" borderId="15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9" fillId="3" borderId="14" xfId="0" applyFont="1" applyFill="1" applyBorder="1" applyAlignment="1">
      <alignment horizontal="left" vertical="top" wrapText="1"/>
    </xf>
    <xf numFmtId="2" fontId="10" fillId="0" borderId="8" xfId="0" applyNumberFormat="1" applyFont="1" applyBorder="1" applyAlignment="1">
      <alignment horizontal="center" vertical="top" wrapText="1"/>
    </xf>
    <xf numFmtId="0" fontId="133" fillId="0" borderId="0" xfId="0" applyFont="1" applyAlignment="1" applyProtection="1">
      <alignment vertical="center"/>
      <protection locked="0"/>
    </xf>
    <xf numFmtId="173" fontId="8" fillId="0" borderId="5" xfId="3" applyNumberFormat="1" applyFont="1" applyFill="1" applyBorder="1" applyAlignment="1">
      <alignment horizontal="center" vertical="center"/>
    </xf>
    <xf numFmtId="173" fontId="8" fillId="0" borderId="5" xfId="3" applyNumberFormat="1" applyFont="1" applyFill="1" applyBorder="1" applyAlignment="1">
      <alignment horizontal="center" vertical="top"/>
    </xf>
    <xf numFmtId="173" fontId="8" fillId="0" borderId="6" xfId="3" applyNumberFormat="1" applyFont="1" applyFill="1" applyBorder="1" applyAlignment="1">
      <alignment horizontal="center" vertical="center"/>
    </xf>
    <xf numFmtId="9" fontId="6" fillId="0" borderId="0" xfId="3" applyFont="1"/>
    <xf numFmtId="176" fontId="8" fillId="0" borderId="0" xfId="0" applyNumberFormat="1" applyFont="1" applyAlignment="1" applyProtection="1">
      <alignment vertical="center"/>
      <protection locked="0"/>
    </xf>
    <xf numFmtId="9" fontId="8" fillId="0" borderId="0" xfId="3" applyFont="1" applyAlignment="1" applyProtection="1">
      <alignment vertical="center"/>
      <protection locked="0"/>
    </xf>
    <xf numFmtId="168" fontId="6" fillId="0" borderId="0" xfId="0" applyNumberFormat="1" applyFont="1" applyAlignment="1">
      <alignment vertical="top"/>
    </xf>
    <xf numFmtId="168" fontId="9" fillId="0" borderId="0" xfId="0" applyNumberFormat="1" applyFont="1" applyAlignment="1">
      <alignment vertical="top"/>
    </xf>
    <xf numFmtId="167" fontId="8" fillId="0" borderId="10" xfId="0" applyNumberFormat="1" applyFont="1" applyBorder="1" applyAlignment="1">
      <alignment horizontal="center" vertical="top"/>
    </xf>
    <xf numFmtId="10" fontId="12" fillId="0" borderId="10" xfId="3" applyNumberFormat="1" applyFont="1" applyFill="1" applyBorder="1" applyAlignment="1">
      <alignment horizontal="center" vertical="center"/>
    </xf>
    <xf numFmtId="0" fontId="6" fillId="0" borderId="0" xfId="783"/>
    <xf numFmtId="164" fontId="8" fillId="0" borderId="4" xfId="0" applyNumberFormat="1" applyFont="1" applyBorder="1" applyAlignment="1" applyProtection="1">
      <alignment horizontal="right" vertical="center"/>
      <protection locked="0"/>
    </xf>
    <xf numFmtId="0" fontId="143" fillId="0" borderId="0" xfId="0" applyFont="1" applyAlignment="1">
      <alignment vertical="center"/>
    </xf>
    <xf numFmtId="168" fontId="8" fillId="61" borderId="7" xfId="4" applyNumberFormat="1" applyFont="1" applyFill="1" applyBorder="1"/>
    <xf numFmtId="168" fontId="8" fillId="61" borderId="11" xfId="4" applyNumberFormat="1" applyFont="1" applyFill="1" applyBorder="1"/>
    <xf numFmtId="165" fontId="8" fillId="61" borderId="11" xfId="3" applyNumberFormat="1" applyFont="1" applyFill="1" applyBorder="1"/>
    <xf numFmtId="168" fontId="8" fillId="61" borderId="5" xfId="4" applyNumberFormat="1" applyFont="1" applyFill="1" applyBorder="1"/>
    <xf numFmtId="165" fontId="8" fillId="61" borderId="9" xfId="3" applyNumberFormat="1" applyFont="1" applyFill="1" applyBorder="1"/>
    <xf numFmtId="168" fontId="8" fillId="61" borderId="6" xfId="4" applyNumberFormat="1" applyFont="1" applyFill="1" applyBorder="1"/>
    <xf numFmtId="165" fontId="8" fillId="61" borderId="10" xfId="3" applyNumberFormat="1" applyFont="1" applyFill="1" applyBorder="1"/>
    <xf numFmtId="0" fontId="9" fillId="0" borderId="2" xfId="0" quotePrefix="1" applyFont="1" applyBorder="1" applyAlignment="1">
      <alignment horizontal="right"/>
    </xf>
    <xf numFmtId="0" fontId="9" fillId="0" borderId="11" xfId="0" quotePrefix="1" applyFont="1" applyBorder="1" applyAlignment="1">
      <alignment horizontal="right"/>
    </xf>
    <xf numFmtId="0" fontId="9" fillId="0" borderId="12" xfId="0" quotePrefix="1" applyFont="1" applyBorder="1" applyAlignment="1">
      <alignment horizontal="right"/>
    </xf>
    <xf numFmtId="164" fontId="8" fillId="0" borderId="0" xfId="0" applyNumberFormat="1" applyFont="1" applyAlignment="1" applyProtection="1">
      <alignment vertical="center"/>
      <protection locked="0"/>
    </xf>
    <xf numFmtId="168" fontId="6" fillId="0" borderId="0" xfId="0" quotePrefix="1" applyNumberFormat="1" applyFont="1" applyAlignment="1">
      <alignment vertical="top"/>
    </xf>
    <xf numFmtId="0" fontId="8" fillId="0" borderId="0" xfId="0" quotePrefix="1" applyFont="1" applyAlignment="1">
      <alignment vertical="top"/>
    </xf>
    <xf numFmtId="168" fontId="9" fillId="0" borderId="0" xfId="0" quotePrefix="1" applyNumberFormat="1" applyFont="1" applyAlignment="1">
      <alignment vertical="top"/>
    </xf>
    <xf numFmtId="0" fontId="6" fillId="0" borderId="0" xfId="0" quotePrefix="1" applyFont="1" applyAlignment="1">
      <alignment vertical="top"/>
    </xf>
    <xf numFmtId="168" fontId="8" fillId="0" borderId="0" xfId="4" applyNumberFormat="1" applyFont="1" applyAlignment="1">
      <alignment vertical="top"/>
    </xf>
    <xf numFmtId="168" fontId="8" fillId="0" borderId="0" xfId="0" applyNumberFormat="1" applyFont="1" applyAlignment="1">
      <alignment vertical="top"/>
    </xf>
    <xf numFmtId="9" fontId="8" fillId="0" borderId="0" xfId="3" applyFont="1" applyAlignment="1">
      <alignment vertical="top"/>
    </xf>
    <xf numFmtId="0" fontId="8" fillId="0" borderId="0" xfId="783" applyFont="1" applyAlignment="1" applyProtection="1">
      <alignment vertical="center"/>
      <protection locked="0"/>
    </xf>
    <xf numFmtId="164" fontId="8" fillId="0" borderId="0" xfId="783" applyNumberFormat="1" applyFont="1" applyAlignment="1" applyProtection="1">
      <alignment horizontal="right" vertical="center"/>
      <protection locked="0"/>
    </xf>
    <xf numFmtId="0" fontId="8" fillId="0" borderId="0" xfId="783" applyFont="1"/>
    <xf numFmtId="43" fontId="33" fillId="0" borderId="0" xfId="324" applyFont="1" applyFill="1" applyBorder="1" applyAlignment="1">
      <alignment vertical="top"/>
    </xf>
    <xf numFmtId="43" fontId="33" fillId="0" borderId="0" xfId="324" applyFont="1" applyFill="1" applyBorder="1" applyAlignment="1">
      <alignment horizontal="center" vertical="top"/>
    </xf>
    <xf numFmtId="169" fontId="6" fillId="0" borderId="0" xfId="783" applyNumberFormat="1"/>
    <xf numFmtId="0" fontId="12" fillId="0" borderId="0" xfId="783" applyFont="1" applyAlignment="1">
      <alignment vertical="center"/>
    </xf>
    <xf numFmtId="0" fontId="6" fillId="0" borderId="0" xfId="783" applyAlignment="1">
      <alignment wrapText="1"/>
    </xf>
    <xf numFmtId="0" fontId="12" fillId="0" borderId="0" xfId="783" applyFont="1" applyAlignment="1">
      <alignment vertical="center" wrapText="1"/>
    </xf>
    <xf numFmtId="169" fontId="8" fillId="0" borderId="0" xfId="783" applyNumberFormat="1" applyFont="1" applyAlignment="1">
      <alignment horizontal="right" vertical="top"/>
    </xf>
    <xf numFmtId="169" fontId="8" fillId="0" borderId="5" xfId="783" applyNumberFormat="1" applyFont="1" applyBorder="1" applyAlignment="1">
      <alignment horizontal="right" vertical="top"/>
    </xf>
    <xf numFmtId="0" fontId="8" fillId="0" borderId="1" xfId="783" quotePrefix="1" applyFont="1" applyBorder="1" applyAlignment="1">
      <alignment vertical="center"/>
    </xf>
    <xf numFmtId="0" fontId="8" fillId="0" borderId="6" xfId="783" quotePrefix="1" applyFont="1" applyBorder="1" applyAlignment="1">
      <alignment vertical="center"/>
    </xf>
    <xf numFmtId="0" fontId="8" fillId="0" borderId="0" xfId="783" quotePrefix="1" applyFont="1" applyAlignment="1">
      <alignment vertical="center"/>
    </xf>
    <xf numFmtId="0" fontId="8" fillId="0" borderId="5" xfId="783" quotePrefix="1" applyFont="1" applyBorder="1" applyAlignment="1">
      <alignment vertical="center"/>
    </xf>
    <xf numFmtId="0" fontId="6" fillId="0" borderId="0" xfId="783" applyAlignment="1" applyProtection="1">
      <alignment vertical="center"/>
      <protection locked="0"/>
    </xf>
    <xf numFmtId="164" fontId="6" fillId="0" borderId="0" xfId="783" applyNumberFormat="1" applyAlignment="1" applyProtection="1">
      <alignment horizontal="right" vertical="center"/>
      <protection locked="0"/>
    </xf>
    <xf numFmtId="0" fontId="6" fillId="0" borderId="0" xfId="783" applyAlignment="1">
      <alignment horizontal="centerContinuous"/>
    </xf>
    <xf numFmtId="0" fontId="30" fillId="0" borderId="0" xfId="783" applyFont="1" applyAlignment="1">
      <alignment horizontal="left" vertical="center"/>
    </xf>
    <xf numFmtId="165" fontId="8" fillId="0" borderId="0" xfId="3" applyNumberFormat="1" applyFont="1" applyAlignment="1" applyProtection="1">
      <alignment horizontal="right" vertical="center"/>
      <protection locked="0"/>
    </xf>
    <xf numFmtId="165" fontId="8" fillId="0" borderId="0" xfId="3" applyNumberFormat="1" applyFont="1" applyAlignment="1">
      <alignment horizontal="right" vertical="top"/>
    </xf>
    <xf numFmtId="0" fontId="12" fillId="0" borderId="2" xfId="0" quotePrefix="1" applyFont="1" applyBorder="1" applyAlignment="1">
      <alignment horizontal="left" vertical="top"/>
    </xf>
    <xf numFmtId="0" fontId="12" fillId="0" borderId="0" xfId="0" quotePrefix="1" applyFont="1" applyAlignment="1">
      <alignment vertical="top"/>
    </xf>
    <xf numFmtId="165" fontId="8" fillId="0" borderId="6" xfId="3" applyNumberFormat="1" applyFont="1" applyFill="1" applyBorder="1" applyAlignment="1">
      <alignment horizontal="right" vertical="top"/>
    </xf>
    <xf numFmtId="0" fontId="0" fillId="0" borderId="8" xfId="0" applyBorder="1"/>
    <xf numFmtId="0" fontId="6" fillId="0" borderId="49" xfId="0" applyFont="1" applyBorder="1" applyAlignment="1">
      <alignment vertical="center"/>
    </xf>
    <xf numFmtId="17" fontId="6" fillId="0" borderId="49" xfId="0" applyNumberFormat="1" applyFont="1" applyBorder="1" applyAlignment="1">
      <alignment vertical="center"/>
    </xf>
    <xf numFmtId="0" fontId="6" fillId="0" borderId="8" xfId="0" applyFont="1" applyBorder="1"/>
    <xf numFmtId="220" fontId="53" fillId="62" borderId="8" xfId="324" applyNumberFormat="1" applyFont="1" applyFill="1" applyBorder="1"/>
    <xf numFmtId="220" fontId="0" fillId="0" borderId="8" xfId="324" applyNumberFormat="1" applyFont="1" applyFill="1" applyBorder="1" applyAlignment="1">
      <alignment horizontal="left"/>
    </xf>
    <xf numFmtId="0" fontId="12" fillId="0" borderId="0" xfId="0" applyFont="1" applyAlignment="1">
      <alignment horizontal="justify" vertical="top" wrapText="1"/>
    </xf>
    <xf numFmtId="2" fontId="10" fillId="3" borderId="2" xfId="0" applyNumberFormat="1" applyFont="1" applyFill="1" applyBorder="1" applyAlignment="1">
      <alignment horizontal="center" vertical="top" wrapText="1"/>
    </xf>
    <xf numFmtId="2" fontId="10" fillId="3" borderId="1" xfId="0" applyNumberFormat="1" applyFont="1" applyFill="1" applyBorder="1" applyAlignment="1">
      <alignment horizontal="center" vertical="top" wrapText="1"/>
    </xf>
    <xf numFmtId="2" fontId="10" fillId="3" borderId="11" xfId="0" applyNumberFormat="1" applyFont="1" applyFill="1" applyBorder="1" applyAlignment="1">
      <alignment horizontal="center" vertical="top" wrapText="1"/>
    </xf>
    <xf numFmtId="2" fontId="10" fillId="3" borderId="10" xfId="0" applyNumberFormat="1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2" fontId="10" fillId="3" borderId="14" xfId="0" applyNumberFormat="1" applyFont="1" applyFill="1" applyBorder="1" applyAlignment="1">
      <alignment horizontal="center" vertical="top" wrapText="1"/>
    </xf>
    <xf numFmtId="2" fontId="10" fillId="3" borderId="4" xfId="0" applyNumberFormat="1" applyFont="1" applyFill="1" applyBorder="1" applyAlignment="1">
      <alignment horizontal="center" vertical="top" wrapText="1"/>
    </xf>
    <xf numFmtId="0" fontId="12" fillId="0" borderId="0" xfId="52" applyFont="1" applyAlignment="1">
      <alignment horizontal="justify" vertical="center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2" fontId="10" fillId="3" borderId="3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center" wrapText="1"/>
    </xf>
    <xf numFmtId="2" fontId="10" fillId="3" borderId="9" xfId="0" applyNumberFormat="1" applyFont="1" applyFill="1" applyBorder="1" applyAlignment="1">
      <alignment horizontal="center" vertical="top" wrapText="1"/>
    </xf>
    <xf numFmtId="2" fontId="10" fillId="3" borderId="0" xfId="0" applyNumberFormat="1" applyFont="1" applyFill="1" applyAlignment="1">
      <alignment horizontal="center" vertical="top" wrapText="1"/>
    </xf>
    <xf numFmtId="2" fontId="10" fillId="3" borderId="7" xfId="0" applyNumberFormat="1" applyFont="1" applyFill="1" applyBorder="1" applyAlignment="1">
      <alignment horizontal="center" vertical="top" wrapText="1"/>
    </xf>
    <xf numFmtId="2" fontId="10" fillId="3" borderId="5" xfId="0" applyNumberFormat="1" applyFont="1" applyFill="1" applyBorder="1" applyAlignment="1">
      <alignment horizontal="center" vertical="top" wrapText="1"/>
    </xf>
    <xf numFmtId="2" fontId="10" fillId="3" borderId="6" xfId="0" applyNumberFormat="1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7" xfId="783" applyFont="1" applyFill="1" applyBorder="1" applyAlignment="1">
      <alignment horizontal="center" vertical="top" wrapText="1"/>
    </xf>
    <xf numFmtId="0" fontId="9" fillId="3" borderId="11" xfId="783" applyFont="1" applyFill="1" applyBorder="1" applyAlignment="1">
      <alignment horizontal="center" vertical="top" wrapText="1"/>
    </xf>
    <xf numFmtId="0" fontId="9" fillId="3" borderId="6" xfId="783" applyFont="1" applyFill="1" applyBorder="1" applyAlignment="1">
      <alignment horizontal="center" vertical="top" wrapText="1"/>
    </xf>
    <xf numFmtId="0" fontId="9" fillId="3" borderId="10" xfId="783" applyFont="1" applyFill="1" applyBorder="1" applyAlignment="1">
      <alignment horizontal="center" vertical="top" wrapText="1"/>
    </xf>
    <xf numFmtId="2" fontId="10" fillId="3" borderId="2" xfId="783" applyNumberFormat="1" applyFont="1" applyFill="1" applyBorder="1" applyAlignment="1">
      <alignment horizontal="center" vertical="top"/>
    </xf>
    <xf numFmtId="2" fontId="10" fillId="3" borderId="1" xfId="783" applyNumberFormat="1" applyFont="1" applyFill="1" applyBorder="1" applyAlignment="1">
      <alignment horizontal="center" vertical="top"/>
    </xf>
    <xf numFmtId="2" fontId="10" fillId="3" borderId="11" xfId="783" applyNumberFormat="1" applyFont="1" applyFill="1" applyBorder="1" applyAlignment="1">
      <alignment horizontal="center" vertical="top" wrapText="1"/>
    </xf>
    <xf numFmtId="2" fontId="10" fillId="3" borderId="10" xfId="783" applyNumberFormat="1" applyFont="1" applyFill="1" applyBorder="1" applyAlignment="1">
      <alignment horizontal="center" vertical="top" wrapText="1"/>
    </xf>
    <xf numFmtId="2" fontId="10" fillId="3" borderId="7" xfId="783" applyNumberFormat="1" applyFont="1" applyFill="1" applyBorder="1" applyAlignment="1">
      <alignment horizontal="center" vertical="top" wrapText="1"/>
    </xf>
    <xf numFmtId="2" fontId="10" fillId="3" borderId="6" xfId="783" applyNumberFormat="1" applyFont="1" applyFill="1" applyBorder="1" applyAlignment="1">
      <alignment horizontal="center" vertical="top" wrapText="1"/>
    </xf>
    <xf numFmtId="0" fontId="12" fillId="0" borderId="2" xfId="783" applyFont="1" applyBorder="1" applyAlignment="1">
      <alignment horizontal="left" wrapText="1"/>
    </xf>
    <xf numFmtId="2" fontId="10" fillId="3" borderId="11" xfId="2" applyNumberFormat="1" applyFont="1" applyFill="1" applyBorder="1" applyAlignment="1">
      <alignment horizontal="center" vertical="top" wrapText="1"/>
    </xf>
    <xf numFmtId="2" fontId="10" fillId="3" borderId="9" xfId="2" applyNumberFormat="1" applyFont="1" applyFill="1" applyBorder="1" applyAlignment="1">
      <alignment horizontal="center" vertical="top" wrapText="1"/>
    </xf>
    <xf numFmtId="2" fontId="10" fillId="3" borderId="10" xfId="2" applyNumberFormat="1" applyFont="1" applyFill="1" applyBorder="1" applyAlignment="1">
      <alignment horizontal="center" vertical="top" wrapText="1"/>
    </xf>
    <xf numFmtId="2" fontId="10" fillId="3" borderId="2" xfId="2" applyNumberFormat="1" applyFont="1" applyFill="1" applyBorder="1" applyAlignment="1">
      <alignment horizontal="center" vertical="top" wrapText="1"/>
    </xf>
    <xf numFmtId="2" fontId="10" fillId="3" borderId="0" xfId="2" applyNumberFormat="1" applyFont="1" applyFill="1" applyAlignment="1">
      <alignment horizontal="center" vertical="top" wrapText="1"/>
    </xf>
    <xf numFmtId="2" fontId="10" fillId="3" borderId="1" xfId="2" applyNumberFormat="1" applyFont="1" applyFill="1" applyBorder="1" applyAlignment="1">
      <alignment horizontal="center" vertical="top" wrapText="1"/>
    </xf>
    <xf numFmtId="2" fontId="10" fillId="3" borderId="11" xfId="2" applyNumberFormat="1" applyFont="1" applyFill="1" applyBorder="1" applyAlignment="1">
      <alignment horizontal="left" vertical="top" wrapText="1"/>
    </xf>
    <xf numFmtId="2" fontId="10" fillId="3" borderId="9" xfId="2" applyNumberFormat="1" applyFont="1" applyFill="1" applyBorder="1" applyAlignment="1">
      <alignment horizontal="left" vertical="top" wrapText="1"/>
    </xf>
    <xf numFmtId="2" fontId="10" fillId="3" borderId="10" xfId="2" applyNumberFormat="1" applyFont="1" applyFill="1" applyBorder="1" applyAlignment="1">
      <alignment horizontal="left" vertical="top" wrapText="1"/>
    </xf>
    <xf numFmtId="2" fontId="10" fillId="3" borderId="7" xfId="2" applyNumberFormat="1" applyFont="1" applyFill="1" applyBorder="1" applyAlignment="1">
      <alignment horizontal="left" vertical="center" wrapText="1"/>
    </xf>
    <xf numFmtId="2" fontId="10" fillId="3" borderId="5" xfId="2" applyNumberFormat="1" applyFont="1" applyFill="1" applyBorder="1" applyAlignment="1">
      <alignment horizontal="left" vertical="center" wrapText="1"/>
    </xf>
    <xf numFmtId="2" fontId="10" fillId="3" borderId="6" xfId="2" applyNumberFormat="1" applyFont="1" applyFill="1" applyBorder="1" applyAlignment="1">
      <alignment horizontal="left" vertical="center" wrapText="1"/>
    </xf>
    <xf numFmtId="2" fontId="10" fillId="3" borderId="7" xfId="2" applyNumberFormat="1" applyFont="1" applyFill="1" applyBorder="1" applyAlignment="1">
      <alignment horizontal="center" vertical="top" wrapText="1"/>
    </xf>
    <xf numFmtId="2" fontId="10" fillId="3" borderId="5" xfId="2" applyNumberFormat="1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 wrapText="1"/>
    </xf>
    <xf numFmtId="0" fontId="9" fillId="3" borderId="11" xfId="0" applyFont="1" applyFill="1" applyBorder="1" applyAlignment="1">
      <alignment horizontal="left" vertical="top"/>
    </xf>
    <xf numFmtId="0" fontId="9" fillId="3" borderId="10" xfId="0" applyFont="1" applyFill="1" applyBorder="1" applyAlignment="1">
      <alignment horizontal="left" vertical="top"/>
    </xf>
    <xf numFmtId="0" fontId="9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center" vertical="top" wrapText="1"/>
    </xf>
    <xf numFmtId="0" fontId="9" fillId="3" borderId="15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2" fontId="10" fillId="3" borderId="8" xfId="0" applyNumberFormat="1" applyFont="1" applyFill="1" applyBorder="1" applyAlignment="1">
      <alignment horizontal="center" vertical="top" wrapText="1"/>
    </xf>
    <xf numFmtId="2" fontId="10" fillId="3" borderId="14" xfId="2" applyNumberFormat="1" applyFont="1" applyFill="1" applyBorder="1" applyAlignment="1">
      <alignment horizontal="center" vertical="top" wrapText="1"/>
    </xf>
    <xf numFmtId="2" fontId="10" fillId="3" borderId="3" xfId="2" applyNumberFormat="1" applyFont="1" applyFill="1" applyBorder="1" applyAlignment="1">
      <alignment horizontal="center" vertical="top" wrapText="1"/>
    </xf>
    <xf numFmtId="2" fontId="10" fillId="3" borderId="4" xfId="2" applyNumberFormat="1" applyFont="1" applyFill="1" applyBorder="1" applyAlignment="1">
      <alignment horizontal="center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9" xfId="2" applyFont="1" applyFill="1" applyBorder="1" applyAlignment="1">
      <alignment horizontal="left" vertical="top" wrapText="1"/>
    </xf>
    <xf numFmtId="0" fontId="9" fillId="3" borderId="10" xfId="2" applyFont="1" applyFill="1" applyBorder="1" applyAlignment="1">
      <alignment horizontal="left" vertical="top" wrapText="1"/>
    </xf>
    <xf numFmtId="2" fontId="10" fillId="3" borderId="6" xfId="2" applyNumberFormat="1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vertical="center" wrapText="1"/>
    </xf>
    <xf numFmtId="2" fontId="11" fillId="3" borderId="2" xfId="0" applyNumberFormat="1" applyFont="1" applyFill="1" applyBorder="1" applyAlignment="1">
      <alignment horizontal="center" vertical="top" wrapText="1"/>
    </xf>
    <xf numFmtId="2" fontId="11" fillId="3" borderId="1" xfId="0" applyNumberFormat="1" applyFont="1" applyFill="1" applyBorder="1" applyAlignment="1">
      <alignment horizontal="center" vertical="top" wrapText="1"/>
    </xf>
  </cellXfs>
  <cellStyles count="784">
    <cellStyle name="20% - Accent1 2" xfId="75" xr:uid="{00000000-0005-0000-0000-000000000000}"/>
    <cellStyle name="20% - Accent1 2 2" xfId="76" xr:uid="{00000000-0005-0000-0000-000001000000}"/>
    <cellStyle name="20% - Accent1 2 3" xfId="77" xr:uid="{00000000-0005-0000-0000-000002000000}"/>
    <cellStyle name="20% - Accent1 2 4" xfId="78" xr:uid="{00000000-0005-0000-0000-000003000000}"/>
    <cellStyle name="20% - Accent1 3" xfId="79" xr:uid="{00000000-0005-0000-0000-000004000000}"/>
    <cellStyle name="20% - Accent1 4" xfId="80" xr:uid="{00000000-0005-0000-0000-000005000000}"/>
    <cellStyle name="20% - Accent1 5" xfId="81" xr:uid="{00000000-0005-0000-0000-000006000000}"/>
    <cellStyle name="20% - Accent1 6" xfId="82" xr:uid="{00000000-0005-0000-0000-000007000000}"/>
    <cellStyle name="20% - Accent2 2" xfId="83" xr:uid="{00000000-0005-0000-0000-000008000000}"/>
    <cellStyle name="20% - Accent2 2 2" xfId="84" xr:uid="{00000000-0005-0000-0000-000009000000}"/>
    <cellStyle name="20% - Accent2 2 3" xfId="85" xr:uid="{00000000-0005-0000-0000-00000A000000}"/>
    <cellStyle name="20% - Accent2 2 4" xfId="86" xr:uid="{00000000-0005-0000-0000-00000B000000}"/>
    <cellStyle name="20% - Accent2 3" xfId="87" xr:uid="{00000000-0005-0000-0000-00000C000000}"/>
    <cellStyle name="20% - Accent2 4" xfId="88" xr:uid="{00000000-0005-0000-0000-00000D000000}"/>
    <cellStyle name="20% - Accent2 5" xfId="89" xr:uid="{00000000-0005-0000-0000-00000E000000}"/>
    <cellStyle name="20% - Accent2 6" xfId="90" xr:uid="{00000000-0005-0000-0000-00000F000000}"/>
    <cellStyle name="20% - Accent3 2" xfId="91" xr:uid="{00000000-0005-0000-0000-000010000000}"/>
    <cellStyle name="20% - Accent3 2 2" xfId="92" xr:uid="{00000000-0005-0000-0000-000011000000}"/>
    <cellStyle name="20% - Accent3 2 3" xfId="93" xr:uid="{00000000-0005-0000-0000-000012000000}"/>
    <cellStyle name="20% - Accent3 2 4" xfId="94" xr:uid="{00000000-0005-0000-0000-000013000000}"/>
    <cellStyle name="20% - Accent3 3" xfId="95" xr:uid="{00000000-0005-0000-0000-000014000000}"/>
    <cellStyle name="20% - Accent3 4" xfId="96" xr:uid="{00000000-0005-0000-0000-000015000000}"/>
    <cellStyle name="20% - Accent3 5" xfId="97" xr:uid="{00000000-0005-0000-0000-000016000000}"/>
    <cellStyle name="20% - Accent3 6" xfId="98" xr:uid="{00000000-0005-0000-0000-000017000000}"/>
    <cellStyle name="20% - Accent4 2" xfId="99" xr:uid="{00000000-0005-0000-0000-000018000000}"/>
    <cellStyle name="20% - Accent4 2 2" xfId="100" xr:uid="{00000000-0005-0000-0000-000019000000}"/>
    <cellStyle name="20% - Accent4 2 3" xfId="101" xr:uid="{00000000-0005-0000-0000-00001A000000}"/>
    <cellStyle name="20% - Accent4 2 4" xfId="102" xr:uid="{00000000-0005-0000-0000-00001B000000}"/>
    <cellStyle name="20% - Accent4 3" xfId="103" xr:uid="{00000000-0005-0000-0000-00001C000000}"/>
    <cellStyle name="20% - Accent4 4" xfId="104" xr:uid="{00000000-0005-0000-0000-00001D000000}"/>
    <cellStyle name="20% - Accent4 5" xfId="105" xr:uid="{00000000-0005-0000-0000-00001E000000}"/>
    <cellStyle name="20% - Accent4 6" xfId="106" xr:uid="{00000000-0005-0000-0000-00001F000000}"/>
    <cellStyle name="20% - Accent5 2" xfId="107" xr:uid="{00000000-0005-0000-0000-000020000000}"/>
    <cellStyle name="20% - Accent5 2 2" xfId="108" xr:uid="{00000000-0005-0000-0000-000021000000}"/>
    <cellStyle name="20% - Accent5 2 3" xfId="109" xr:uid="{00000000-0005-0000-0000-000022000000}"/>
    <cellStyle name="20% - Accent5 2 4" xfId="110" xr:uid="{00000000-0005-0000-0000-000023000000}"/>
    <cellStyle name="20% - Accent5 3" xfId="111" xr:uid="{00000000-0005-0000-0000-000024000000}"/>
    <cellStyle name="20% - Accent5 4" xfId="112" xr:uid="{00000000-0005-0000-0000-000025000000}"/>
    <cellStyle name="20% - Accent5 5" xfId="113" xr:uid="{00000000-0005-0000-0000-000026000000}"/>
    <cellStyle name="20% - Accent5 6" xfId="114" xr:uid="{00000000-0005-0000-0000-000027000000}"/>
    <cellStyle name="20% - Accent6 2" xfId="115" xr:uid="{00000000-0005-0000-0000-000028000000}"/>
    <cellStyle name="20% - Accent6 2 2" xfId="116" xr:uid="{00000000-0005-0000-0000-000029000000}"/>
    <cellStyle name="20% - Accent6 2 3" xfId="117" xr:uid="{00000000-0005-0000-0000-00002A000000}"/>
    <cellStyle name="20% - Accent6 2 4" xfId="118" xr:uid="{00000000-0005-0000-0000-00002B000000}"/>
    <cellStyle name="20% - Accent6 3" xfId="119" xr:uid="{00000000-0005-0000-0000-00002C000000}"/>
    <cellStyle name="20% - Accent6 4" xfId="120" xr:uid="{00000000-0005-0000-0000-00002D000000}"/>
    <cellStyle name="20% - Accent6 5" xfId="121" xr:uid="{00000000-0005-0000-0000-00002E000000}"/>
    <cellStyle name="20% - Accent6 6" xfId="122" xr:uid="{00000000-0005-0000-0000-00002F000000}"/>
    <cellStyle name="40% - Accent1 2" xfId="123" xr:uid="{00000000-0005-0000-0000-000030000000}"/>
    <cellStyle name="40% - Accent1 2 2" xfId="124" xr:uid="{00000000-0005-0000-0000-000031000000}"/>
    <cellStyle name="40% - Accent1 2 3" xfId="125" xr:uid="{00000000-0005-0000-0000-000032000000}"/>
    <cellStyle name="40% - Accent1 2 4" xfId="126" xr:uid="{00000000-0005-0000-0000-000033000000}"/>
    <cellStyle name="40% - Accent1 3" xfId="127" xr:uid="{00000000-0005-0000-0000-000034000000}"/>
    <cellStyle name="40% - Accent1 4" xfId="128" xr:uid="{00000000-0005-0000-0000-000035000000}"/>
    <cellStyle name="40% - Accent1 5" xfId="129" xr:uid="{00000000-0005-0000-0000-000036000000}"/>
    <cellStyle name="40% - Accent1 6" xfId="130" xr:uid="{00000000-0005-0000-0000-000037000000}"/>
    <cellStyle name="40% - Accent2 2" xfId="131" xr:uid="{00000000-0005-0000-0000-000038000000}"/>
    <cellStyle name="40% - Accent2 2 2" xfId="132" xr:uid="{00000000-0005-0000-0000-000039000000}"/>
    <cellStyle name="40% - Accent2 2 3" xfId="133" xr:uid="{00000000-0005-0000-0000-00003A000000}"/>
    <cellStyle name="40% - Accent2 2 4" xfId="134" xr:uid="{00000000-0005-0000-0000-00003B000000}"/>
    <cellStyle name="40% - Accent2 3" xfId="135" xr:uid="{00000000-0005-0000-0000-00003C000000}"/>
    <cellStyle name="40% - Accent2 4" xfId="136" xr:uid="{00000000-0005-0000-0000-00003D000000}"/>
    <cellStyle name="40% - Accent2 5" xfId="137" xr:uid="{00000000-0005-0000-0000-00003E000000}"/>
    <cellStyle name="40% - Accent2 6" xfId="138" xr:uid="{00000000-0005-0000-0000-00003F000000}"/>
    <cellStyle name="40% - Accent3 2" xfId="139" xr:uid="{00000000-0005-0000-0000-000040000000}"/>
    <cellStyle name="40% - Accent3 2 2" xfId="140" xr:uid="{00000000-0005-0000-0000-000041000000}"/>
    <cellStyle name="40% - Accent3 2 3" xfId="141" xr:uid="{00000000-0005-0000-0000-000042000000}"/>
    <cellStyle name="40% - Accent3 2 4" xfId="142" xr:uid="{00000000-0005-0000-0000-000043000000}"/>
    <cellStyle name="40% - Accent3 3" xfId="143" xr:uid="{00000000-0005-0000-0000-000044000000}"/>
    <cellStyle name="40% - Accent3 4" xfId="144" xr:uid="{00000000-0005-0000-0000-000045000000}"/>
    <cellStyle name="40% - Accent3 5" xfId="145" xr:uid="{00000000-0005-0000-0000-000046000000}"/>
    <cellStyle name="40% - Accent3 6" xfId="146" xr:uid="{00000000-0005-0000-0000-000047000000}"/>
    <cellStyle name="40% - Accent4 2" xfId="147" xr:uid="{00000000-0005-0000-0000-000048000000}"/>
    <cellStyle name="40% - Accent4 2 2" xfId="148" xr:uid="{00000000-0005-0000-0000-000049000000}"/>
    <cellStyle name="40% - Accent4 2 3" xfId="149" xr:uid="{00000000-0005-0000-0000-00004A000000}"/>
    <cellStyle name="40% - Accent4 2 4" xfId="150" xr:uid="{00000000-0005-0000-0000-00004B000000}"/>
    <cellStyle name="40% - Accent4 3" xfId="151" xr:uid="{00000000-0005-0000-0000-00004C000000}"/>
    <cellStyle name="40% - Accent4 4" xfId="152" xr:uid="{00000000-0005-0000-0000-00004D000000}"/>
    <cellStyle name="40% - Accent4 5" xfId="153" xr:uid="{00000000-0005-0000-0000-00004E000000}"/>
    <cellStyle name="40% - Accent4 6" xfId="154" xr:uid="{00000000-0005-0000-0000-00004F000000}"/>
    <cellStyle name="40% - Accent5 2" xfId="155" xr:uid="{00000000-0005-0000-0000-000050000000}"/>
    <cellStyle name="40% - Accent5 2 2" xfId="156" xr:uid="{00000000-0005-0000-0000-000051000000}"/>
    <cellStyle name="40% - Accent5 2 3" xfId="157" xr:uid="{00000000-0005-0000-0000-000052000000}"/>
    <cellStyle name="40% - Accent5 2 4" xfId="158" xr:uid="{00000000-0005-0000-0000-000053000000}"/>
    <cellStyle name="40% - Accent5 3" xfId="159" xr:uid="{00000000-0005-0000-0000-000054000000}"/>
    <cellStyle name="40% - Accent5 4" xfId="160" xr:uid="{00000000-0005-0000-0000-000055000000}"/>
    <cellStyle name="40% - Accent5 5" xfId="161" xr:uid="{00000000-0005-0000-0000-000056000000}"/>
    <cellStyle name="40% - Accent5 6" xfId="162" xr:uid="{00000000-0005-0000-0000-000057000000}"/>
    <cellStyle name="40% - Accent6 2" xfId="163" xr:uid="{00000000-0005-0000-0000-000058000000}"/>
    <cellStyle name="40% - Accent6 2 2" xfId="164" xr:uid="{00000000-0005-0000-0000-000059000000}"/>
    <cellStyle name="40% - Accent6 2 3" xfId="165" xr:uid="{00000000-0005-0000-0000-00005A000000}"/>
    <cellStyle name="40% - Accent6 2 4" xfId="166" xr:uid="{00000000-0005-0000-0000-00005B000000}"/>
    <cellStyle name="40% - Accent6 3" xfId="167" xr:uid="{00000000-0005-0000-0000-00005C000000}"/>
    <cellStyle name="40% - Accent6 4" xfId="168" xr:uid="{00000000-0005-0000-0000-00005D000000}"/>
    <cellStyle name="40% - Accent6 5" xfId="169" xr:uid="{00000000-0005-0000-0000-00005E000000}"/>
    <cellStyle name="40% - Accent6 6" xfId="170" xr:uid="{00000000-0005-0000-0000-00005F000000}"/>
    <cellStyle name="60% - Accent1 2" xfId="171" xr:uid="{00000000-0005-0000-0000-000060000000}"/>
    <cellStyle name="60% - Accent1 2 2" xfId="172" xr:uid="{00000000-0005-0000-0000-000061000000}"/>
    <cellStyle name="60% - Accent1 2 3" xfId="173" xr:uid="{00000000-0005-0000-0000-000062000000}"/>
    <cellStyle name="60% - Accent1 2 4" xfId="174" xr:uid="{00000000-0005-0000-0000-000063000000}"/>
    <cellStyle name="60% - Accent1 3" xfId="175" xr:uid="{00000000-0005-0000-0000-000064000000}"/>
    <cellStyle name="60% - Accent1 4" xfId="176" xr:uid="{00000000-0005-0000-0000-000065000000}"/>
    <cellStyle name="60% - Accent1 5" xfId="177" xr:uid="{00000000-0005-0000-0000-000066000000}"/>
    <cellStyle name="60% - Accent1 6" xfId="178" xr:uid="{00000000-0005-0000-0000-000067000000}"/>
    <cellStyle name="60% - Accent2 2" xfId="179" xr:uid="{00000000-0005-0000-0000-000068000000}"/>
    <cellStyle name="60% - Accent2 2 2" xfId="180" xr:uid="{00000000-0005-0000-0000-000069000000}"/>
    <cellStyle name="60% - Accent2 2 3" xfId="181" xr:uid="{00000000-0005-0000-0000-00006A000000}"/>
    <cellStyle name="60% - Accent2 2 4" xfId="182" xr:uid="{00000000-0005-0000-0000-00006B000000}"/>
    <cellStyle name="60% - Accent2 3" xfId="183" xr:uid="{00000000-0005-0000-0000-00006C000000}"/>
    <cellStyle name="60% - Accent2 4" xfId="184" xr:uid="{00000000-0005-0000-0000-00006D000000}"/>
    <cellStyle name="60% - Accent2 5" xfId="185" xr:uid="{00000000-0005-0000-0000-00006E000000}"/>
    <cellStyle name="60% - Accent2 6" xfId="186" xr:uid="{00000000-0005-0000-0000-00006F000000}"/>
    <cellStyle name="60% - Accent3 2" xfId="187" xr:uid="{00000000-0005-0000-0000-000070000000}"/>
    <cellStyle name="60% - Accent3 2 2" xfId="188" xr:uid="{00000000-0005-0000-0000-000071000000}"/>
    <cellStyle name="60% - Accent3 2 3" xfId="189" xr:uid="{00000000-0005-0000-0000-000072000000}"/>
    <cellStyle name="60% - Accent3 2 4" xfId="190" xr:uid="{00000000-0005-0000-0000-000073000000}"/>
    <cellStyle name="60% - Accent3 3" xfId="191" xr:uid="{00000000-0005-0000-0000-000074000000}"/>
    <cellStyle name="60% - Accent3 4" xfId="192" xr:uid="{00000000-0005-0000-0000-000075000000}"/>
    <cellStyle name="60% - Accent3 5" xfId="193" xr:uid="{00000000-0005-0000-0000-000076000000}"/>
    <cellStyle name="60% - Accent3 6" xfId="194" xr:uid="{00000000-0005-0000-0000-000077000000}"/>
    <cellStyle name="60% - Accent4 2" xfId="195" xr:uid="{00000000-0005-0000-0000-000078000000}"/>
    <cellStyle name="60% - Accent4 2 2" xfId="196" xr:uid="{00000000-0005-0000-0000-000079000000}"/>
    <cellStyle name="60% - Accent4 2 3" xfId="197" xr:uid="{00000000-0005-0000-0000-00007A000000}"/>
    <cellStyle name="60% - Accent4 2 4" xfId="198" xr:uid="{00000000-0005-0000-0000-00007B000000}"/>
    <cellStyle name="60% - Accent4 3" xfId="199" xr:uid="{00000000-0005-0000-0000-00007C000000}"/>
    <cellStyle name="60% - Accent4 4" xfId="200" xr:uid="{00000000-0005-0000-0000-00007D000000}"/>
    <cellStyle name="60% - Accent4 5" xfId="201" xr:uid="{00000000-0005-0000-0000-00007E000000}"/>
    <cellStyle name="60% - Accent4 6" xfId="202" xr:uid="{00000000-0005-0000-0000-00007F000000}"/>
    <cellStyle name="60% - Accent5 2" xfId="203" xr:uid="{00000000-0005-0000-0000-000080000000}"/>
    <cellStyle name="60% - Accent5 2 2" xfId="204" xr:uid="{00000000-0005-0000-0000-000081000000}"/>
    <cellStyle name="60% - Accent5 2 3" xfId="205" xr:uid="{00000000-0005-0000-0000-000082000000}"/>
    <cellStyle name="60% - Accent5 2 4" xfId="206" xr:uid="{00000000-0005-0000-0000-000083000000}"/>
    <cellStyle name="60% - Accent5 3" xfId="207" xr:uid="{00000000-0005-0000-0000-000084000000}"/>
    <cellStyle name="60% - Accent5 4" xfId="208" xr:uid="{00000000-0005-0000-0000-000085000000}"/>
    <cellStyle name="60% - Accent5 5" xfId="209" xr:uid="{00000000-0005-0000-0000-000086000000}"/>
    <cellStyle name="60% - Accent5 6" xfId="210" xr:uid="{00000000-0005-0000-0000-000087000000}"/>
    <cellStyle name="60% - Accent6 2" xfId="211" xr:uid="{00000000-0005-0000-0000-000088000000}"/>
    <cellStyle name="60% - Accent6 2 2" xfId="212" xr:uid="{00000000-0005-0000-0000-000089000000}"/>
    <cellStyle name="60% - Accent6 2 3" xfId="213" xr:uid="{00000000-0005-0000-0000-00008A000000}"/>
    <cellStyle name="60% - Accent6 2 4" xfId="214" xr:uid="{00000000-0005-0000-0000-00008B000000}"/>
    <cellStyle name="60% - Accent6 3" xfId="215" xr:uid="{00000000-0005-0000-0000-00008C000000}"/>
    <cellStyle name="60% - Accent6 4" xfId="216" xr:uid="{00000000-0005-0000-0000-00008D000000}"/>
    <cellStyle name="60% - Accent6 5" xfId="217" xr:uid="{00000000-0005-0000-0000-00008E000000}"/>
    <cellStyle name="60% - Accent6 6" xfId="218" xr:uid="{00000000-0005-0000-0000-00008F000000}"/>
    <cellStyle name="Accent1 2" xfId="219" xr:uid="{00000000-0005-0000-0000-000090000000}"/>
    <cellStyle name="Accent1 2 2" xfId="220" xr:uid="{00000000-0005-0000-0000-000091000000}"/>
    <cellStyle name="Accent1 2 3" xfId="221" xr:uid="{00000000-0005-0000-0000-000092000000}"/>
    <cellStyle name="Accent1 2 4" xfId="222" xr:uid="{00000000-0005-0000-0000-000093000000}"/>
    <cellStyle name="Accent1 3" xfId="223" xr:uid="{00000000-0005-0000-0000-000094000000}"/>
    <cellStyle name="Accent1 4" xfId="224" xr:uid="{00000000-0005-0000-0000-000095000000}"/>
    <cellStyle name="Accent1 5" xfId="225" xr:uid="{00000000-0005-0000-0000-000096000000}"/>
    <cellStyle name="Accent1 6" xfId="226" xr:uid="{00000000-0005-0000-0000-000097000000}"/>
    <cellStyle name="Accent2 2" xfId="227" xr:uid="{00000000-0005-0000-0000-000098000000}"/>
    <cellStyle name="Accent2 2 2" xfId="228" xr:uid="{00000000-0005-0000-0000-000099000000}"/>
    <cellStyle name="Accent2 2 3" xfId="229" xr:uid="{00000000-0005-0000-0000-00009A000000}"/>
    <cellStyle name="Accent2 2 4" xfId="230" xr:uid="{00000000-0005-0000-0000-00009B000000}"/>
    <cellStyle name="Accent2 3" xfId="231" xr:uid="{00000000-0005-0000-0000-00009C000000}"/>
    <cellStyle name="Accent2 4" xfId="232" xr:uid="{00000000-0005-0000-0000-00009D000000}"/>
    <cellStyle name="Accent2 5" xfId="233" xr:uid="{00000000-0005-0000-0000-00009E000000}"/>
    <cellStyle name="Accent2 6" xfId="234" xr:uid="{00000000-0005-0000-0000-00009F000000}"/>
    <cellStyle name="Accent3 2" xfId="235" xr:uid="{00000000-0005-0000-0000-0000A0000000}"/>
    <cellStyle name="Accent3 2 2" xfId="236" xr:uid="{00000000-0005-0000-0000-0000A1000000}"/>
    <cellStyle name="Accent3 2 3" xfId="237" xr:uid="{00000000-0005-0000-0000-0000A2000000}"/>
    <cellStyle name="Accent3 2 4" xfId="238" xr:uid="{00000000-0005-0000-0000-0000A3000000}"/>
    <cellStyle name="Accent3 3" xfId="239" xr:uid="{00000000-0005-0000-0000-0000A4000000}"/>
    <cellStyle name="Accent3 4" xfId="240" xr:uid="{00000000-0005-0000-0000-0000A5000000}"/>
    <cellStyle name="Accent3 5" xfId="241" xr:uid="{00000000-0005-0000-0000-0000A6000000}"/>
    <cellStyle name="Accent3 6" xfId="242" xr:uid="{00000000-0005-0000-0000-0000A7000000}"/>
    <cellStyle name="Accent4 2" xfId="243" xr:uid="{00000000-0005-0000-0000-0000A8000000}"/>
    <cellStyle name="Accent4 2 2" xfId="244" xr:uid="{00000000-0005-0000-0000-0000A9000000}"/>
    <cellStyle name="Accent4 2 3" xfId="245" xr:uid="{00000000-0005-0000-0000-0000AA000000}"/>
    <cellStyle name="Accent4 2 4" xfId="246" xr:uid="{00000000-0005-0000-0000-0000AB000000}"/>
    <cellStyle name="Accent4 3" xfId="247" xr:uid="{00000000-0005-0000-0000-0000AC000000}"/>
    <cellStyle name="Accent4 4" xfId="248" xr:uid="{00000000-0005-0000-0000-0000AD000000}"/>
    <cellStyle name="Accent4 5" xfId="249" xr:uid="{00000000-0005-0000-0000-0000AE000000}"/>
    <cellStyle name="Accent4 6" xfId="250" xr:uid="{00000000-0005-0000-0000-0000AF000000}"/>
    <cellStyle name="Accent5 2" xfId="251" xr:uid="{00000000-0005-0000-0000-0000B0000000}"/>
    <cellStyle name="Accent5 2 2" xfId="252" xr:uid="{00000000-0005-0000-0000-0000B1000000}"/>
    <cellStyle name="Accent5 2 3" xfId="253" xr:uid="{00000000-0005-0000-0000-0000B2000000}"/>
    <cellStyle name="Accent5 2 4" xfId="254" xr:uid="{00000000-0005-0000-0000-0000B3000000}"/>
    <cellStyle name="Accent5 3" xfId="255" xr:uid="{00000000-0005-0000-0000-0000B4000000}"/>
    <cellStyle name="Accent5 4" xfId="256" xr:uid="{00000000-0005-0000-0000-0000B5000000}"/>
    <cellStyle name="Accent5 5" xfId="257" xr:uid="{00000000-0005-0000-0000-0000B6000000}"/>
    <cellStyle name="Accent5 6" xfId="258" xr:uid="{00000000-0005-0000-0000-0000B7000000}"/>
    <cellStyle name="Accent6 2" xfId="259" xr:uid="{00000000-0005-0000-0000-0000B8000000}"/>
    <cellStyle name="Accent6 2 2" xfId="260" xr:uid="{00000000-0005-0000-0000-0000B9000000}"/>
    <cellStyle name="Accent6 2 3" xfId="261" xr:uid="{00000000-0005-0000-0000-0000BA000000}"/>
    <cellStyle name="Accent6 2 4" xfId="262" xr:uid="{00000000-0005-0000-0000-0000BB000000}"/>
    <cellStyle name="Accent6 3" xfId="263" xr:uid="{00000000-0005-0000-0000-0000BC000000}"/>
    <cellStyle name="Accent6 4" xfId="264" xr:uid="{00000000-0005-0000-0000-0000BD000000}"/>
    <cellStyle name="Accent6 5" xfId="265" xr:uid="{00000000-0005-0000-0000-0000BE000000}"/>
    <cellStyle name="Accent6 6" xfId="266" xr:uid="{00000000-0005-0000-0000-0000BF000000}"/>
    <cellStyle name="ANCLAS,REZONES Y SUS PARTES,DE FUNDICION,DE HIERRO O DE ACERO" xfId="267" xr:uid="{00000000-0005-0000-0000-0000C0000000}"/>
    <cellStyle name="Bad 2" xfId="268" xr:uid="{00000000-0005-0000-0000-0000C1000000}"/>
    <cellStyle name="Bad 2 2" xfId="269" xr:uid="{00000000-0005-0000-0000-0000C2000000}"/>
    <cellStyle name="Bad 2 3" xfId="270" xr:uid="{00000000-0005-0000-0000-0000C3000000}"/>
    <cellStyle name="Bad 2 4" xfId="271" xr:uid="{00000000-0005-0000-0000-0000C4000000}"/>
    <cellStyle name="Bad 3" xfId="272" xr:uid="{00000000-0005-0000-0000-0000C5000000}"/>
    <cellStyle name="Bad 4" xfId="273" xr:uid="{00000000-0005-0000-0000-0000C6000000}"/>
    <cellStyle name="Bad 5" xfId="274" xr:uid="{00000000-0005-0000-0000-0000C7000000}"/>
    <cellStyle name="Bad 6" xfId="275" xr:uid="{00000000-0005-0000-0000-0000C8000000}"/>
    <cellStyle name="Bol-Data" xfId="276" xr:uid="{00000000-0005-0000-0000-0000C9000000}"/>
    <cellStyle name="bolet" xfId="277" xr:uid="{00000000-0005-0000-0000-0000CA000000}"/>
    <cellStyle name="Cabe‡alho 1" xfId="278" xr:uid="{00000000-0005-0000-0000-0000CB000000}"/>
    <cellStyle name="Cabe‡alho 2" xfId="279" xr:uid="{00000000-0005-0000-0000-0000CC000000}"/>
    <cellStyle name="Calc Currency (0)" xfId="280" xr:uid="{00000000-0005-0000-0000-0000CD000000}"/>
    <cellStyle name="Calc Currency (0) 2" xfId="281" xr:uid="{00000000-0005-0000-0000-0000CE000000}"/>
    <cellStyle name="Calc Currency (2)" xfId="282" xr:uid="{00000000-0005-0000-0000-0000CF000000}"/>
    <cellStyle name="Calc Currency (2) 2" xfId="283" xr:uid="{00000000-0005-0000-0000-0000D0000000}"/>
    <cellStyle name="Calc Percent (0)" xfId="284" xr:uid="{00000000-0005-0000-0000-0000D1000000}"/>
    <cellStyle name="Calc Percent (0) 2" xfId="285" xr:uid="{00000000-0005-0000-0000-0000D2000000}"/>
    <cellStyle name="Calc Percent (1)" xfId="286" xr:uid="{00000000-0005-0000-0000-0000D3000000}"/>
    <cellStyle name="Calc Percent (1) 2" xfId="287" xr:uid="{00000000-0005-0000-0000-0000D4000000}"/>
    <cellStyle name="Calc Percent (2)" xfId="288" xr:uid="{00000000-0005-0000-0000-0000D5000000}"/>
    <cellStyle name="Calc Percent (2) 2" xfId="289" xr:uid="{00000000-0005-0000-0000-0000D6000000}"/>
    <cellStyle name="Calc Units (0)" xfId="290" xr:uid="{00000000-0005-0000-0000-0000D7000000}"/>
    <cellStyle name="Calc Units (0) 2" xfId="291" xr:uid="{00000000-0005-0000-0000-0000D8000000}"/>
    <cellStyle name="Calc Units (1)" xfId="292" xr:uid="{00000000-0005-0000-0000-0000D9000000}"/>
    <cellStyle name="Calc Units (1) 2" xfId="293" xr:uid="{00000000-0005-0000-0000-0000DA000000}"/>
    <cellStyle name="Calc Units (2)" xfId="294" xr:uid="{00000000-0005-0000-0000-0000DB000000}"/>
    <cellStyle name="Calc Units (2) 2" xfId="295" xr:uid="{00000000-0005-0000-0000-0000DC000000}"/>
    <cellStyle name="Calculation 2" xfId="296" xr:uid="{00000000-0005-0000-0000-0000DD000000}"/>
    <cellStyle name="Calculation 2 2" xfId="297" xr:uid="{00000000-0005-0000-0000-0000DE000000}"/>
    <cellStyle name="Calculation 2 3" xfId="298" xr:uid="{00000000-0005-0000-0000-0000DF000000}"/>
    <cellStyle name="Calculation 2 4" xfId="299" xr:uid="{00000000-0005-0000-0000-0000E0000000}"/>
    <cellStyle name="Calculation 3" xfId="300" xr:uid="{00000000-0005-0000-0000-0000E1000000}"/>
    <cellStyle name="Calculation 4" xfId="301" xr:uid="{00000000-0005-0000-0000-0000E2000000}"/>
    <cellStyle name="Calculation 5" xfId="302" xr:uid="{00000000-0005-0000-0000-0000E3000000}"/>
    <cellStyle name="Calculation 6" xfId="303" xr:uid="{00000000-0005-0000-0000-0000E4000000}"/>
    <cellStyle name="Check Cell 2" xfId="304" xr:uid="{00000000-0005-0000-0000-0000E5000000}"/>
    <cellStyle name="Check Cell 2 2" xfId="305" xr:uid="{00000000-0005-0000-0000-0000E6000000}"/>
    <cellStyle name="Check Cell 2 3" xfId="306" xr:uid="{00000000-0005-0000-0000-0000E7000000}"/>
    <cellStyle name="Check Cell 2 4" xfId="307" xr:uid="{00000000-0005-0000-0000-0000E8000000}"/>
    <cellStyle name="Check Cell 3" xfId="308" xr:uid="{00000000-0005-0000-0000-0000E9000000}"/>
    <cellStyle name="Check Cell 4" xfId="309" xr:uid="{00000000-0005-0000-0000-0000EA000000}"/>
    <cellStyle name="Check Cell 5" xfId="310" xr:uid="{00000000-0005-0000-0000-0000EB000000}"/>
    <cellStyle name="Check Cell 6" xfId="311" xr:uid="{00000000-0005-0000-0000-0000EC000000}"/>
    <cellStyle name="Comma" xfId="4" builtinId="3"/>
    <cellStyle name="Comma [00]" xfId="312" xr:uid="{00000000-0005-0000-0000-0000EE000000}"/>
    <cellStyle name="Comma [00] 2" xfId="313" xr:uid="{00000000-0005-0000-0000-0000EF000000}"/>
    <cellStyle name="Comma 10" xfId="314" xr:uid="{00000000-0005-0000-0000-0000F0000000}"/>
    <cellStyle name="Comma 10 2" xfId="315" xr:uid="{00000000-0005-0000-0000-0000F1000000}"/>
    <cellStyle name="Comma 11" xfId="316" xr:uid="{00000000-0005-0000-0000-0000F2000000}"/>
    <cellStyle name="Comma 11 2" xfId="317" xr:uid="{00000000-0005-0000-0000-0000F3000000}"/>
    <cellStyle name="Comma 12" xfId="318" xr:uid="{00000000-0005-0000-0000-0000F4000000}"/>
    <cellStyle name="Comma 12 2" xfId="319" xr:uid="{00000000-0005-0000-0000-0000F5000000}"/>
    <cellStyle name="Comma 13" xfId="320" xr:uid="{00000000-0005-0000-0000-0000F6000000}"/>
    <cellStyle name="Comma 13 2" xfId="321" xr:uid="{00000000-0005-0000-0000-0000F7000000}"/>
    <cellStyle name="Comma 14" xfId="322" xr:uid="{00000000-0005-0000-0000-0000F8000000}"/>
    <cellStyle name="Comma 14 2" xfId="323" xr:uid="{00000000-0005-0000-0000-0000F9000000}"/>
    <cellStyle name="Comma 15" xfId="324" xr:uid="{00000000-0005-0000-0000-0000FA000000}"/>
    <cellStyle name="Comma 15 2" xfId="325" xr:uid="{00000000-0005-0000-0000-0000FB000000}"/>
    <cellStyle name="Comma 15 3" xfId="326" xr:uid="{00000000-0005-0000-0000-0000FC000000}"/>
    <cellStyle name="Comma 16" xfId="327" xr:uid="{00000000-0005-0000-0000-0000FD000000}"/>
    <cellStyle name="Comma 16 2" xfId="328" xr:uid="{00000000-0005-0000-0000-0000FE000000}"/>
    <cellStyle name="Comma 17" xfId="329" xr:uid="{00000000-0005-0000-0000-0000FF000000}"/>
    <cellStyle name="Comma 17 2" xfId="330" xr:uid="{00000000-0005-0000-0000-000000010000}"/>
    <cellStyle name="Comma 17 3" xfId="331" xr:uid="{00000000-0005-0000-0000-000001010000}"/>
    <cellStyle name="Comma 18" xfId="332" xr:uid="{00000000-0005-0000-0000-000002010000}"/>
    <cellStyle name="Comma 18 2" xfId="333" xr:uid="{00000000-0005-0000-0000-000003010000}"/>
    <cellStyle name="Comma 19" xfId="334" xr:uid="{00000000-0005-0000-0000-000004010000}"/>
    <cellStyle name="Comma 19 2" xfId="335" xr:uid="{00000000-0005-0000-0000-000005010000}"/>
    <cellStyle name="Comma 2" xfId="8" xr:uid="{00000000-0005-0000-0000-000006010000}"/>
    <cellStyle name="Comma 2 10" xfId="336" xr:uid="{00000000-0005-0000-0000-000007010000}"/>
    <cellStyle name="Comma 2 2" xfId="9" xr:uid="{00000000-0005-0000-0000-000008010000}"/>
    <cellStyle name="Comma 2 2 2" xfId="337" xr:uid="{00000000-0005-0000-0000-000009010000}"/>
    <cellStyle name="Comma 2 2 3" xfId="338" xr:uid="{00000000-0005-0000-0000-00000A010000}"/>
    <cellStyle name="Comma 2 2 4" xfId="339" xr:uid="{00000000-0005-0000-0000-00000B010000}"/>
    <cellStyle name="Comma 2 3" xfId="10" xr:uid="{00000000-0005-0000-0000-00000C010000}"/>
    <cellStyle name="Comma 2 3 2" xfId="340" xr:uid="{00000000-0005-0000-0000-00000D010000}"/>
    <cellStyle name="Comma 2 3 3" xfId="341" xr:uid="{00000000-0005-0000-0000-00000E010000}"/>
    <cellStyle name="Comma 2 4" xfId="342" xr:uid="{00000000-0005-0000-0000-00000F010000}"/>
    <cellStyle name="Comma 2 4 2" xfId="343" xr:uid="{00000000-0005-0000-0000-000010010000}"/>
    <cellStyle name="Comma 2 5" xfId="344" xr:uid="{00000000-0005-0000-0000-000011010000}"/>
    <cellStyle name="Comma 2 5 2" xfId="345" xr:uid="{00000000-0005-0000-0000-000012010000}"/>
    <cellStyle name="Comma 2 6" xfId="346" xr:uid="{00000000-0005-0000-0000-000013010000}"/>
    <cellStyle name="Comma 2 7" xfId="347" xr:uid="{00000000-0005-0000-0000-000014010000}"/>
    <cellStyle name="Comma 2 8" xfId="348" xr:uid="{00000000-0005-0000-0000-000015010000}"/>
    <cellStyle name="Comma 2 9" xfId="349" xr:uid="{00000000-0005-0000-0000-000016010000}"/>
    <cellStyle name="Comma 20" xfId="350" xr:uid="{00000000-0005-0000-0000-000017010000}"/>
    <cellStyle name="Comma 20 2" xfId="351" xr:uid="{00000000-0005-0000-0000-000018010000}"/>
    <cellStyle name="Comma 21" xfId="352" xr:uid="{00000000-0005-0000-0000-000019010000}"/>
    <cellStyle name="Comma 21 2" xfId="353" xr:uid="{00000000-0005-0000-0000-00001A010000}"/>
    <cellStyle name="Comma 22" xfId="354" xr:uid="{00000000-0005-0000-0000-00001B010000}"/>
    <cellStyle name="Comma 23" xfId="355" xr:uid="{00000000-0005-0000-0000-00001C010000}"/>
    <cellStyle name="Comma 3" xfId="11" xr:uid="{00000000-0005-0000-0000-00001D010000}"/>
    <cellStyle name="Comma 3 2" xfId="356" xr:uid="{00000000-0005-0000-0000-00001E010000}"/>
    <cellStyle name="Comma 3 2 2" xfId="357" xr:uid="{00000000-0005-0000-0000-00001F010000}"/>
    <cellStyle name="Comma 3 3" xfId="358" xr:uid="{00000000-0005-0000-0000-000020010000}"/>
    <cellStyle name="Comma 3 4" xfId="359" xr:uid="{00000000-0005-0000-0000-000021010000}"/>
    <cellStyle name="Comma 3 5" xfId="360" xr:uid="{00000000-0005-0000-0000-000022010000}"/>
    <cellStyle name="Comma 4" xfId="12" xr:uid="{00000000-0005-0000-0000-000023010000}"/>
    <cellStyle name="Comma 4 2" xfId="55" xr:uid="{00000000-0005-0000-0000-000024010000}"/>
    <cellStyle name="Comma 4 2 2" xfId="361" xr:uid="{00000000-0005-0000-0000-000025010000}"/>
    <cellStyle name="Comma 4 3" xfId="362" xr:uid="{00000000-0005-0000-0000-000026010000}"/>
    <cellStyle name="Comma 5" xfId="71" xr:uid="{00000000-0005-0000-0000-000027010000}"/>
    <cellStyle name="Comma 5 2" xfId="363" xr:uid="{00000000-0005-0000-0000-000028010000}"/>
    <cellStyle name="Comma 5 3" xfId="364" xr:uid="{00000000-0005-0000-0000-000029010000}"/>
    <cellStyle name="Comma 5 4" xfId="365" xr:uid="{00000000-0005-0000-0000-00002A010000}"/>
    <cellStyle name="Comma 5 5" xfId="366" xr:uid="{00000000-0005-0000-0000-00002B010000}"/>
    <cellStyle name="Comma 6" xfId="72" xr:uid="{00000000-0005-0000-0000-00002C010000}"/>
    <cellStyle name="Comma 6 2" xfId="367" xr:uid="{00000000-0005-0000-0000-00002D010000}"/>
    <cellStyle name="Comma 6 3" xfId="368" xr:uid="{00000000-0005-0000-0000-00002E010000}"/>
    <cellStyle name="Comma 7" xfId="369" xr:uid="{00000000-0005-0000-0000-00002F010000}"/>
    <cellStyle name="Comma 7 2" xfId="370" xr:uid="{00000000-0005-0000-0000-000030010000}"/>
    <cellStyle name="Comma 7 3" xfId="371" xr:uid="{00000000-0005-0000-0000-000031010000}"/>
    <cellStyle name="Comma 8" xfId="372" xr:uid="{00000000-0005-0000-0000-000032010000}"/>
    <cellStyle name="Comma 8 2" xfId="373" xr:uid="{00000000-0005-0000-0000-000033010000}"/>
    <cellStyle name="Comma 9" xfId="374" xr:uid="{00000000-0005-0000-0000-000034010000}"/>
    <cellStyle name="Comma 9 2" xfId="375" xr:uid="{00000000-0005-0000-0000-000035010000}"/>
    <cellStyle name="Comma0" xfId="376" xr:uid="{00000000-0005-0000-0000-000036010000}"/>
    <cellStyle name="Couma_#B P&amp;L Evolution_BINV" xfId="377" xr:uid="{00000000-0005-0000-0000-000037010000}"/>
    <cellStyle name="Currency [00]" xfId="378" xr:uid="{00000000-0005-0000-0000-000039010000}"/>
    <cellStyle name="Currency [00] 2" xfId="379" xr:uid="{00000000-0005-0000-0000-00003A010000}"/>
    <cellStyle name="Currency 2" xfId="70" xr:uid="{00000000-0005-0000-0000-00003B010000}"/>
    <cellStyle name="Currency0" xfId="380" xr:uid="{00000000-0005-0000-0000-00003C010000}"/>
    <cellStyle name="Currency0 2" xfId="381" xr:uid="{00000000-0005-0000-0000-00003D010000}"/>
    <cellStyle name="Currency0 3" xfId="382" xr:uid="{00000000-0005-0000-0000-00003E010000}"/>
    <cellStyle name="Data" xfId="383" xr:uid="{00000000-0005-0000-0000-00003F010000}"/>
    <cellStyle name="Date" xfId="384" xr:uid="{00000000-0005-0000-0000-000040010000}"/>
    <cellStyle name="Date Short" xfId="385" xr:uid="{00000000-0005-0000-0000-000041010000}"/>
    <cellStyle name="Date_01 Econ Class-Reciepts" xfId="386" xr:uid="{00000000-0005-0000-0000-000042010000}"/>
    <cellStyle name="Dezimal [0]_Compiling Utility Macros" xfId="387" xr:uid="{00000000-0005-0000-0000-000043010000}"/>
    <cellStyle name="Dezimal_Compiling Utility Macros" xfId="388" xr:uid="{00000000-0005-0000-0000-000044010000}"/>
    <cellStyle name="diskette" xfId="389" xr:uid="{00000000-0005-0000-0000-000045010000}"/>
    <cellStyle name="Enter Currency (0)" xfId="390" xr:uid="{00000000-0005-0000-0000-000046010000}"/>
    <cellStyle name="Enter Currency (0) 2" xfId="391" xr:uid="{00000000-0005-0000-0000-000047010000}"/>
    <cellStyle name="Enter Currency (2)" xfId="392" xr:uid="{00000000-0005-0000-0000-000048010000}"/>
    <cellStyle name="Enter Currency (2) 2" xfId="393" xr:uid="{00000000-0005-0000-0000-000049010000}"/>
    <cellStyle name="Enter Units (0)" xfId="394" xr:uid="{00000000-0005-0000-0000-00004A010000}"/>
    <cellStyle name="Enter Units (0) 2" xfId="395" xr:uid="{00000000-0005-0000-0000-00004B010000}"/>
    <cellStyle name="Enter Units (1)" xfId="396" xr:uid="{00000000-0005-0000-0000-00004C010000}"/>
    <cellStyle name="Enter Units (1) 2" xfId="397" xr:uid="{00000000-0005-0000-0000-00004D010000}"/>
    <cellStyle name="Enter Units (2)" xfId="398" xr:uid="{00000000-0005-0000-0000-00004E010000}"/>
    <cellStyle name="Enter Units (2) 2" xfId="399" xr:uid="{00000000-0005-0000-0000-00004F010000}"/>
    <cellStyle name="Euro" xfId="400" xr:uid="{00000000-0005-0000-0000-000050010000}"/>
    <cellStyle name="Explanatory Text 2" xfId="401" xr:uid="{00000000-0005-0000-0000-000051010000}"/>
    <cellStyle name="Explanatory Text 2 2" xfId="402" xr:uid="{00000000-0005-0000-0000-000052010000}"/>
    <cellStyle name="Explanatory Text 2 3" xfId="403" xr:uid="{00000000-0005-0000-0000-000053010000}"/>
    <cellStyle name="Explanatory Text 2 4" xfId="404" xr:uid="{00000000-0005-0000-0000-000054010000}"/>
    <cellStyle name="Explanatory Text 3" xfId="405" xr:uid="{00000000-0005-0000-0000-000055010000}"/>
    <cellStyle name="Explanatory Text 4" xfId="406" xr:uid="{00000000-0005-0000-0000-000056010000}"/>
    <cellStyle name="Explanatory Text 5" xfId="407" xr:uid="{00000000-0005-0000-0000-000057010000}"/>
    <cellStyle name="Explanatory Text 6" xfId="408" xr:uid="{00000000-0005-0000-0000-000058010000}"/>
    <cellStyle name="F2" xfId="409" xr:uid="{00000000-0005-0000-0000-000059010000}"/>
    <cellStyle name="F3" xfId="410" xr:uid="{00000000-0005-0000-0000-00005A010000}"/>
    <cellStyle name="F3 2" xfId="411" xr:uid="{00000000-0005-0000-0000-00005B010000}"/>
    <cellStyle name="F4" xfId="412" xr:uid="{00000000-0005-0000-0000-00005C010000}"/>
    <cellStyle name="F4 2" xfId="413" xr:uid="{00000000-0005-0000-0000-00005D010000}"/>
    <cellStyle name="F5" xfId="414" xr:uid="{00000000-0005-0000-0000-00005E010000}"/>
    <cellStyle name="F6" xfId="415" xr:uid="{00000000-0005-0000-0000-00005F010000}"/>
    <cellStyle name="F7" xfId="416" xr:uid="{00000000-0005-0000-0000-000060010000}"/>
    <cellStyle name="F8" xfId="417" xr:uid="{00000000-0005-0000-0000-000061010000}"/>
    <cellStyle name="Fixed" xfId="418" xr:uid="{00000000-0005-0000-0000-000062010000}"/>
    <cellStyle name="Fixo" xfId="419" xr:uid="{00000000-0005-0000-0000-000063010000}"/>
    <cellStyle name="Good 2" xfId="420" xr:uid="{00000000-0005-0000-0000-000064010000}"/>
    <cellStyle name="Good 2 2" xfId="421" xr:uid="{00000000-0005-0000-0000-000065010000}"/>
    <cellStyle name="Good 2 3" xfId="422" xr:uid="{00000000-0005-0000-0000-000066010000}"/>
    <cellStyle name="Good 2 4" xfId="423" xr:uid="{00000000-0005-0000-0000-000067010000}"/>
    <cellStyle name="Good 3" xfId="424" xr:uid="{00000000-0005-0000-0000-000068010000}"/>
    <cellStyle name="Good 4" xfId="425" xr:uid="{00000000-0005-0000-0000-000069010000}"/>
    <cellStyle name="Good 5" xfId="426" xr:uid="{00000000-0005-0000-0000-00006A010000}"/>
    <cellStyle name="Good 6" xfId="427" xr:uid="{00000000-0005-0000-0000-00006B010000}"/>
    <cellStyle name="Grey" xfId="428" xr:uid="{00000000-0005-0000-0000-00006C010000}"/>
    <cellStyle name="Grey 2" xfId="429" xr:uid="{00000000-0005-0000-0000-00006D010000}"/>
    <cellStyle name="Grey_1" xfId="430" xr:uid="{00000000-0005-0000-0000-00006E010000}"/>
    <cellStyle name="Header1" xfId="431" xr:uid="{00000000-0005-0000-0000-00006F010000}"/>
    <cellStyle name="Header1 2" xfId="432" xr:uid="{00000000-0005-0000-0000-000070010000}"/>
    <cellStyle name="Header2" xfId="433" xr:uid="{00000000-0005-0000-0000-000071010000}"/>
    <cellStyle name="Header2 2" xfId="434" xr:uid="{00000000-0005-0000-0000-000072010000}"/>
    <cellStyle name="Header2 2 2" xfId="435" xr:uid="{00000000-0005-0000-0000-000073010000}"/>
    <cellStyle name="Header2 3" xfId="436" xr:uid="{00000000-0005-0000-0000-000074010000}"/>
    <cellStyle name="Header2 3 2" xfId="437" xr:uid="{00000000-0005-0000-0000-000075010000}"/>
    <cellStyle name="Header2 4" xfId="438" xr:uid="{00000000-0005-0000-0000-000076010000}"/>
    <cellStyle name="Header2 5" xfId="439" xr:uid="{00000000-0005-0000-0000-000077010000}"/>
    <cellStyle name="Header2 6" xfId="440" xr:uid="{00000000-0005-0000-0000-000078010000}"/>
    <cellStyle name="Header2 7" xfId="441" xr:uid="{00000000-0005-0000-0000-000079010000}"/>
    <cellStyle name="Heading 1 2" xfId="442" xr:uid="{00000000-0005-0000-0000-00007A010000}"/>
    <cellStyle name="Heading 1 2 2" xfId="443" xr:uid="{00000000-0005-0000-0000-00007B010000}"/>
    <cellStyle name="Heading 1 2 3" xfId="444" xr:uid="{00000000-0005-0000-0000-00007C010000}"/>
    <cellStyle name="Heading 1 2 4" xfId="445" xr:uid="{00000000-0005-0000-0000-00007D010000}"/>
    <cellStyle name="Heading 1 3" xfId="446" xr:uid="{00000000-0005-0000-0000-00007E010000}"/>
    <cellStyle name="Heading 1 3 2" xfId="447" xr:uid="{00000000-0005-0000-0000-00007F010000}"/>
    <cellStyle name="Heading 1 4" xfId="448" xr:uid="{00000000-0005-0000-0000-000080010000}"/>
    <cellStyle name="Heading 1 5" xfId="449" xr:uid="{00000000-0005-0000-0000-000081010000}"/>
    <cellStyle name="Heading 1 6" xfId="450" xr:uid="{00000000-0005-0000-0000-000082010000}"/>
    <cellStyle name="Heading 2 2" xfId="451" xr:uid="{00000000-0005-0000-0000-000083010000}"/>
    <cellStyle name="Heading 2 2 2" xfId="452" xr:uid="{00000000-0005-0000-0000-000084010000}"/>
    <cellStyle name="Heading 2 2 3" xfId="453" xr:uid="{00000000-0005-0000-0000-000085010000}"/>
    <cellStyle name="Heading 2 2 4" xfId="454" xr:uid="{00000000-0005-0000-0000-000086010000}"/>
    <cellStyle name="Heading 2 3" xfId="455" xr:uid="{00000000-0005-0000-0000-000087010000}"/>
    <cellStyle name="Heading 2 3 2" xfId="456" xr:uid="{00000000-0005-0000-0000-000088010000}"/>
    <cellStyle name="Heading 2 4" xfId="457" xr:uid="{00000000-0005-0000-0000-000089010000}"/>
    <cellStyle name="Heading 2 5" xfId="458" xr:uid="{00000000-0005-0000-0000-00008A010000}"/>
    <cellStyle name="Heading 2 6" xfId="459" xr:uid="{00000000-0005-0000-0000-00008B010000}"/>
    <cellStyle name="Heading 3 2" xfId="460" xr:uid="{00000000-0005-0000-0000-00008C010000}"/>
    <cellStyle name="Heading 3 2 2" xfId="461" xr:uid="{00000000-0005-0000-0000-00008D010000}"/>
    <cellStyle name="Heading 3 2 3" xfId="462" xr:uid="{00000000-0005-0000-0000-00008E010000}"/>
    <cellStyle name="Heading 3 2 4" xfId="463" xr:uid="{00000000-0005-0000-0000-00008F010000}"/>
    <cellStyle name="Heading 3 3" xfId="464" xr:uid="{00000000-0005-0000-0000-000090010000}"/>
    <cellStyle name="Heading 3 4" xfId="465" xr:uid="{00000000-0005-0000-0000-000091010000}"/>
    <cellStyle name="Heading 3 5" xfId="466" xr:uid="{00000000-0005-0000-0000-000092010000}"/>
    <cellStyle name="Heading 3 6" xfId="467" xr:uid="{00000000-0005-0000-0000-000093010000}"/>
    <cellStyle name="Heading 4 2" xfId="468" xr:uid="{00000000-0005-0000-0000-000094010000}"/>
    <cellStyle name="Heading 4 2 2" xfId="469" xr:uid="{00000000-0005-0000-0000-000095010000}"/>
    <cellStyle name="Heading 4 2 3" xfId="470" xr:uid="{00000000-0005-0000-0000-000096010000}"/>
    <cellStyle name="Heading 4 2 4" xfId="471" xr:uid="{00000000-0005-0000-0000-000097010000}"/>
    <cellStyle name="Heading 4 3" xfId="472" xr:uid="{00000000-0005-0000-0000-000098010000}"/>
    <cellStyle name="Heading 4 4" xfId="473" xr:uid="{00000000-0005-0000-0000-000099010000}"/>
    <cellStyle name="Heading 4 5" xfId="474" xr:uid="{00000000-0005-0000-0000-00009A010000}"/>
    <cellStyle name="Heading 4 6" xfId="475" xr:uid="{00000000-0005-0000-0000-00009B010000}"/>
    <cellStyle name="HEADING1" xfId="476" xr:uid="{00000000-0005-0000-0000-00009C010000}"/>
    <cellStyle name="HEADING2" xfId="477" xr:uid="{00000000-0005-0000-0000-00009D010000}"/>
    <cellStyle name="HEADING2 2" xfId="478" xr:uid="{00000000-0005-0000-0000-00009E010000}"/>
    <cellStyle name="HEADING2_1" xfId="479" xr:uid="{00000000-0005-0000-0000-00009F010000}"/>
    <cellStyle name="Hyperlink" xfId="1" builtinId="8"/>
    <cellStyle name="Hyperlink 2" xfId="480" xr:uid="{00000000-0005-0000-0000-0000A1010000}"/>
    <cellStyle name="Hyperlink 2 2" xfId="481" xr:uid="{00000000-0005-0000-0000-0000A2010000}"/>
    <cellStyle name="Hyperlink 2 3" xfId="482" xr:uid="{00000000-0005-0000-0000-0000A3010000}"/>
    <cellStyle name="Hyperlink seguido_NFGC_SPE_1995_2003" xfId="483" xr:uid="{00000000-0005-0000-0000-0000A4010000}"/>
    <cellStyle name="imf-zero decimal" xfId="484" xr:uid="{00000000-0005-0000-0000-0000A5010000}"/>
    <cellStyle name="Input [yellow]" xfId="485" xr:uid="{00000000-0005-0000-0000-0000A6010000}"/>
    <cellStyle name="Input [yellow] 2" xfId="486" xr:uid="{00000000-0005-0000-0000-0000A7010000}"/>
    <cellStyle name="Input [yellow] 3" xfId="487" xr:uid="{00000000-0005-0000-0000-0000A8010000}"/>
    <cellStyle name="Input [yellow] 4" xfId="488" xr:uid="{00000000-0005-0000-0000-0000A9010000}"/>
    <cellStyle name="Input [yellow] 5" xfId="489" xr:uid="{00000000-0005-0000-0000-0000AA010000}"/>
    <cellStyle name="Input [yellow] 6" xfId="490" xr:uid="{00000000-0005-0000-0000-0000AB010000}"/>
    <cellStyle name="Input [yellow] 7" xfId="491" xr:uid="{00000000-0005-0000-0000-0000AC010000}"/>
    <cellStyle name="Input [yellow]_1" xfId="492" xr:uid="{00000000-0005-0000-0000-0000AD010000}"/>
    <cellStyle name="Input 2" xfId="493" xr:uid="{00000000-0005-0000-0000-0000AE010000}"/>
    <cellStyle name="Input 2 2" xfId="494" xr:uid="{00000000-0005-0000-0000-0000AF010000}"/>
    <cellStyle name="Input 2 3" xfId="495" xr:uid="{00000000-0005-0000-0000-0000B0010000}"/>
    <cellStyle name="Input 2 4" xfId="496" xr:uid="{00000000-0005-0000-0000-0000B1010000}"/>
    <cellStyle name="Input 3" xfId="497" xr:uid="{00000000-0005-0000-0000-0000B2010000}"/>
    <cellStyle name="Input 3 2" xfId="498" xr:uid="{00000000-0005-0000-0000-0000B3010000}"/>
    <cellStyle name="Input 4" xfId="499" xr:uid="{00000000-0005-0000-0000-0000B4010000}"/>
    <cellStyle name="Input 4 2" xfId="500" xr:uid="{00000000-0005-0000-0000-0000B5010000}"/>
    <cellStyle name="Input 5" xfId="501" xr:uid="{00000000-0005-0000-0000-0000B6010000}"/>
    <cellStyle name="Input 6" xfId="502" xr:uid="{00000000-0005-0000-0000-0000B7010000}"/>
    <cellStyle name="Input 7" xfId="503" xr:uid="{00000000-0005-0000-0000-0000B8010000}"/>
    <cellStyle name="Input 8" xfId="504" xr:uid="{00000000-0005-0000-0000-0000B9010000}"/>
    <cellStyle name="Link Currency (0)" xfId="505" xr:uid="{00000000-0005-0000-0000-0000BA010000}"/>
    <cellStyle name="Link Currency (0) 2" xfId="506" xr:uid="{00000000-0005-0000-0000-0000BB010000}"/>
    <cellStyle name="Link Currency (2)" xfId="507" xr:uid="{00000000-0005-0000-0000-0000BC010000}"/>
    <cellStyle name="Link Currency (2) 2" xfId="508" xr:uid="{00000000-0005-0000-0000-0000BD010000}"/>
    <cellStyle name="Link Units (0)" xfId="509" xr:uid="{00000000-0005-0000-0000-0000BE010000}"/>
    <cellStyle name="Link Units (0) 2" xfId="510" xr:uid="{00000000-0005-0000-0000-0000BF010000}"/>
    <cellStyle name="Link Units (1)" xfId="511" xr:uid="{00000000-0005-0000-0000-0000C0010000}"/>
    <cellStyle name="Link Units (1) 2" xfId="512" xr:uid="{00000000-0005-0000-0000-0000C1010000}"/>
    <cellStyle name="Link Units (2)" xfId="513" xr:uid="{00000000-0005-0000-0000-0000C2010000}"/>
    <cellStyle name="Link Units (2) 2" xfId="514" xr:uid="{00000000-0005-0000-0000-0000C3010000}"/>
    <cellStyle name="Linked Cell 2" xfId="515" xr:uid="{00000000-0005-0000-0000-0000C4010000}"/>
    <cellStyle name="Linked Cell 2 2" xfId="516" xr:uid="{00000000-0005-0000-0000-0000C5010000}"/>
    <cellStyle name="Linked Cell 2 3" xfId="517" xr:uid="{00000000-0005-0000-0000-0000C6010000}"/>
    <cellStyle name="Linked Cell 2 4" xfId="518" xr:uid="{00000000-0005-0000-0000-0000C7010000}"/>
    <cellStyle name="Linked Cell 3" xfId="519" xr:uid="{00000000-0005-0000-0000-0000C8010000}"/>
    <cellStyle name="Linked Cell 4" xfId="520" xr:uid="{00000000-0005-0000-0000-0000C9010000}"/>
    <cellStyle name="Linked Cell 5" xfId="521" xr:uid="{00000000-0005-0000-0000-0000CA010000}"/>
    <cellStyle name="Linked Cell 6" xfId="522" xr:uid="{00000000-0005-0000-0000-0000CB010000}"/>
    <cellStyle name="Moeda [0]_%PIB" xfId="523" xr:uid="{00000000-0005-0000-0000-0000CC010000}"/>
    <cellStyle name="Moeda_%PIB" xfId="524" xr:uid="{00000000-0005-0000-0000-0000CD010000}"/>
    <cellStyle name="Moeda0" xfId="525" xr:uid="{00000000-0005-0000-0000-0000CE010000}"/>
    <cellStyle name="Monétaire [0]_rwhite" xfId="526" xr:uid="{00000000-0005-0000-0000-0000CF010000}"/>
    <cellStyle name="Monétaire_rwhite" xfId="527" xr:uid="{00000000-0005-0000-0000-0000D0010000}"/>
    <cellStyle name="Neutral 2" xfId="528" xr:uid="{00000000-0005-0000-0000-0000D1010000}"/>
    <cellStyle name="Neutral 2 2" xfId="529" xr:uid="{00000000-0005-0000-0000-0000D2010000}"/>
    <cellStyle name="Neutral 2 3" xfId="530" xr:uid="{00000000-0005-0000-0000-0000D3010000}"/>
    <cellStyle name="Neutral 2 4" xfId="531" xr:uid="{00000000-0005-0000-0000-0000D4010000}"/>
    <cellStyle name="Neutral 3" xfId="532" xr:uid="{00000000-0005-0000-0000-0000D5010000}"/>
    <cellStyle name="Neutral 4" xfId="533" xr:uid="{00000000-0005-0000-0000-0000D6010000}"/>
    <cellStyle name="Neutral 5" xfId="534" xr:uid="{00000000-0005-0000-0000-0000D7010000}"/>
    <cellStyle name="Neutral 6" xfId="535" xr:uid="{00000000-0005-0000-0000-0000D8010000}"/>
    <cellStyle name="Normal" xfId="0" builtinId="0"/>
    <cellStyle name="Normal - Style1" xfId="536" xr:uid="{00000000-0005-0000-0000-0000DA010000}"/>
    <cellStyle name="Normal - Style1 2" xfId="537" xr:uid="{00000000-0005-0000-0000-0000DB010000}"/>
    <cellStyle name="Normal 10" xfId="54" xr:uid="{00000000-0005-0000-0000-0000DC010000}"/>
    <cellStyle name="Normal 10 2" xfId="538" xr:uid="{00000000-0005-0000-0000-0000DD010000}"/>
    <cellStyle name="Normal 10 3" xfId="539" xr:uid="{00000000-0005-0000-0000-0000DE010000}"/>
    <cellStyle name="Normal 10 4" xfId="540" xr:uid="{00000000-0005-0000-0000-0000DF010000}"/>
    <cellStyle name="Normal 11" xfId="541" xr:uid="{00000000-0005-0000-0000-0000E0010000}"/>
    <cellStyle name="Normal 11 2" xfId="542" xr:uid="{00000000-0005-0000-0000-0000E1010000}"/>
    <cellStyle name="Normal 12" xfId="57" xr:uid="{00000000-0005-0000-0000-0000E2010000}"/>
    <cellStyle name="Normal 12 2" xfId="543" xr:uid="{00000000-0005-0000-0000-0000E3010000}"/>
    <cellStyle name="Normal 13" xfId="544" xr:uid="{00000000-0005-0000-0000-0000E4010000}"/>
    <cellStyle name="Normal 13 2" xfId="545" xr:uid="{00000000-0005-0000-0000-0000E5010000}"/>
    <cellStyle name="Normal 14" xfId="546" xr:uid="{00000000-0005-0000-0000-0000E6010000}"/>
    <cellStyle name="Normal 14 2" xfId="547" xr:uid="{00000000-0005-0000-0000-0000E7010000}"/>
    <cellStyle name="Normal 15" xfId="548" xr:uid="{00000000-0005-0000-0000-0000E8010000}"/>
    <cellStyle name="Normal 15 2" xfId="549" xr:uid="{00000000-0005-0000-0000-0000E9010000}"/>
    <cellStyle name="Normal 16" xfId="550" xr:uid="{00000000-0005-0000-0000-0000EA010000}"/>
    <cellStyle name="Normal 16 2" xfId="551" xr:uid="{00000000-0005-0000-0000-0000EB010000}"/>
    <cellStyle name="Normal 17" xfId="552" xr:uid="{00000000-0005-0000-0000-0000EC010000}"/>
    <cellStyle name="Normal 17 2" xfId="553" xr:uid="{00000000-0005-0000-0000-0000ED010000}"/>
    <cellStyle name="Normal 18" xfId="554" xr:uid="{00000000-0005-0000-0000-0000EE010000}"/>
    <cellStyle name="Normal 18 2" xfId="555" xr:uid="{00000000-0005-0000-0000-0000EF010000}"/>
    <cellStyle name="Normal 18 3" xfId="556" xr:uid="{00000000-0005-0000-0000-0000F0010000}"/>
    <cellStyle name="Normal 19" xfId="557" xr:uid="{00000000-0005-0000-0000-0000F1010000}"/>
    <cellStyle name="Normal 19 2" xfId="558" xr:uid="{00000000-0005-0000-0000-0000F2010000}"/>
    <cellStyle name="Normal 2" xfId="5" xr:uid="{00000000-0005-0000-0000-0000F3010000}"/>
    <cellStyle name="Normal 2 2" xfId="6" xr:uid="{00000000-0005-0000-0000-0000F4010000}"/>
    <cellStyle name="Normal 2 2 2" xfId="53" xr:uid="{00000000-0005-0000-0000-0000F5010000}"/>
    <cellStyle name="Normal 2 2 2 2" xfId="559" xr:uid="{00000000-0005-0000-0000-0000F6010000}"/>
    <cellStyle name="Normal 2 2 3" xfId="58" xr:uid="{00000000-0005-0000-0000-0000F7010000}"/>
    <cellStyle name="Normal 2 2 4" xfId="69" xr:uid="{00000000-0005-0000-0000-0000F8010000}"/>
    <cellStyle name="Normal 2 2 5" xfId="560" xr:uid="{00000000-0005-0000-0000-0000F9010000}"/>
    <cellStyle name="Normal 2 2 6" xfId="783" xr:uid="{00000000-0005-0000-0000-0000FA010000}"/>
    <cellStyle name="Normal 2 3" xfId="52" xr:uid="{00000000-0005-0000-0000-0000FB010000}"/>
    <cellStyle name="Normal 2 3 2" xfId="561" xr:uid="{00000000-0005-0000-0000-0000FC010000}"/>
    <cellStyle name="Normal 2 3 3" xfId="562" xr:uid="{00000000-0005-0000-0000-0000FD010000}"/>
    <cellStyle name="Normal 2 4" xfId="56" xr:uid="{00000000-0005-0000-0000-0000FE010000}"/>
    <cellStyle name="Normal 2 4 2" xfId="563" xr:uid="{00000000-0005-0000-0000-0000FF010000}"/>
    <cellStyle name="Normal 2 4 3" xfId="564" xr:uid="{00000000-0005-0000-0000-000000020000}"/>
    <cellStyle name="Normal 2 5" xfId="565" xr:uid="{00000000-0005-0000-0000-000001020000}"/>
    <cellStyle name="Normal 2 5 2" xfId="566" xr:uid="{00000000-0005-0000-0000-000002020000}"/>
    <cellStyle name="Normal 2 6" xfId="567" xr:uid="{00000000-0005-0000-0000-000003020000}"/>
    <cellStyle name="Normal 2 6 2" xfId="568" xr:uid="{00000000-0005-0000-0000-000004020000}"/>
    <cellStyle name="Normal 2 7" xfId="569" xr:uid="{00000000-0005-0000-0000-000005020000}"/>
    <cellStyle name="Normal 2 8" xfId="570" xr:uid="{00000000-0005-0000-0000-000006020000}"/>
    <cellStyle name="Normal 2_5" xfId="571" xr:uid="{00000000-0005-0000-0000-000007020000}"/>
    <cellStyle name="Normal 20" xfId="572" xr:uid="{00000000-0005-0000-0000-000008020000}"/>
    <cellStyle name="Normal 20 2" xfId="573" xr:uid="{00000000-0005-0000-0000-000009020000}"/>
    <cellStyle name="Normal 21" xfId="574" xr:uid="{00000000-0005-0000-0000-00000A020000}"/>
    <cellStyle name="Normal 21 2" xfId="575" xr:uid="{00000000-0005-0000-0000-00000B020000}"/>
    <cellStyle name="Normal 22" xfId="576" xr:uid="{00000000-0005-0000-0000-00000C020000}"/>
    <cellStyle name="Normal 22 2" xfId="577" xr:uid="{00000000-0005-0000-0000-00000D020000}"/>
    <cellStyle name="Normal 23" xfId="578" xr:uid="{00000000-0005-0000-0000-00000E020000}"/>
    <cellStyle name="Normal 23 2" xfId="579" xr:uid="{00000000-0005-0000-0000-00000F020000}"/>
    <cellStyle name="Normal 24" xfId="580" xr:uid="{00000000-0005-0000-0000-000010020000}"/>
    <cellStyle name="Normal 24 2" xfId="581" xr:uid="{00000000-0005-0000-0000-000011020000}"/>
    <cellStyle name="Normal 25" xfId="582" xr:uid="{00000000-0005-0000-0000-000012020000}"/>
    <cellStyle name="Normal 25 2" xfId="583" xr:uid="{00000000-0005-0000-0000-000013020000}"/>
    <cellStyle name="Normal 26" xfId="584" xr:uid="{00000000-0005-0000-0000-000014020000}"/>
    <cellStyle name="Normal 26 2" xfId="585" xr:uid="{00000000-0005-0000-0000-000015020000}"/>
    <cellStyle name="Normal 27" xfId="586" xr:uid="{00000000-0005-0000-0000-000016020000}"/>
    <cellStyle name="Normal 27 2" xfId="587" xr:uid="{00000000-0005-0000-0000-000017020000}"/>
    <cellStyle name="Normal 28" xfId="588" xr:uid="{00000000-0005-0000-0000-000018020000}"/>
    <cellStyle name="Normal 28 2" xfId="589" xr:uid="{00000000-0005-0000-0000-000019020000}"/>
    <cellStyle name="Normal 29" xfId="590" xr:uid="{00000000-0005-0000-0000-00001A020000}"/>
    <cellStyle name="Normal 29 2" xfId="591" xr:uid="{00000000-0005-0000-0000-00001B020000}"/>
    <cellStyle name="Normal 3" xfId="7" xr:uid="{00000000-0005-0000-0000-00001C020000}"/>
    <cellStyle name="Normal 3 2" xfId="59" xr:uid="{00000000-0005-0000-0000-00001D020000}"/>
    <cellStyle name="Normal 3 2 2" xfId="592" xr:uid="{00000000-0005-0000-0000-00001E020000}"/>
    <cellStyle name="Normal 3 3" xfId="593" xr:uid="{00000000-0005-0000-0000-00001F020000}"/>
    <cellStyle name="Normal 3 3 2" xfId="594" xr:uid="{00000000-0005-0000-0000-000020020000}"/>
    <cellStyle name="Normal 3 4" xfId="595" xr:uid="{00000000-0005-0000-0000-000021020000}"/>
    <cellStyle name="Normal 3 5" xfId="596" xr:uid="{00000000-0005-0000-0000-000022020000}"/>
    <cellStyle name="Normal 3 6" xfId="597" xr:uid="{00000000-0005-0000-0000-000023020000}"/>
    <cellStyle name="Normal 3 7" xfId="598" xr:uid="{00000000-0005-0000-0000-000024020000}"/>
    <cellStyle name="Normal 30" xfId="599" xr:uid="{00000000-0005-0000-0000-000025020000}"/>
    <cellStyle name="Normal 31" xfId="600" xr:uid="{00000000-0005-0000-0000-000026020000}"/>
    <cellStyle name="Normal 32" xfId="601" xr:uid="{00000000-0005-0000-0000-000027020000}"/>
    <cellStyle name="Normal 33" xfId="602" xr:uid="{00000000-0005-0000-0000-000028020000}"/>
    <cellStyle name="Normal 34" xfId="603" xr:uid="{00000000-0005-0000-0000-000029020000}"/>
    <cellStyle name="Normal 35" xfId="604" xr:uid="{00000000-0005-0000-0000-00002A020000}"/>
    <cellStyle name="Normal 36" xfId="605" xr:uid="{00000000-0005-0000-0000-00002B020000}"/>
    <cellStyle name="Normal 37" xfId="606" xr:uid="{00000000-0005-0000-0000-00002C020000}"/>
    <cellStyle name="Normal 38" xfId="607" xr:uid="{00000000-0005-0000-0000-00002D020000}"/>
    <cellStyle name="Normal 39" xfId="608" xr:uid="{00000000-0005-0000-0000-00002E020000}"/>
    <cellStyle name="Normal 4" xfId="60" xr:uid="{00000000-0005-0000-0000-00002F020000}"/>
    <cellStyle name="Normal 4 2" xfId="609" xr:uid="{00000000-0005-0000-0000-000030020000}"/>
    <cellStyle name="Normal 4 2 2" xfId="610" xr:uid="{00000000-0005-0000-0000-000031020000}"/>
    <cellStyle name="Normal 4 3" xfId="611" xr:uid="{00000000-0005-0000-0000-000032020000}"/>
    <cellStyle name="Normal 4 3 2" xfId="612" xr:uid="{00000000-0005-0000-0000-000033020000}"/>
    <cellStyle name="Normal 4 4" xfId="613" xr:uid="{00000000-0005-0000-0000-000034020000}"/>
    <cellStyle name="Normal 4 4 2" xfId="614" xr:uid="{00000000-0005-0000-0000-000035020000}"/>
    <cellStyle name="Normal 4 5" xfId="615" xr:uid="{00000000-0005-0000-0000-000036020000}"/>
    <cellStyle name="Normal 4 5 2" xfId="616" xr:uid="{00000000-0005-0000-0000-000037020000}"/>
    <cellStyle name="Normal 4 6" xfId="617" xr:uid="{00000000-0005-0000-0000-000038020000}"/>
    <cellStyle name="Normal 4 7" xfId="618" xr:uid="{00000000-0005-0000-0000-000039020000}"/>
    <cellStyle name="Normal 4 8" xfId="619" xr:uid="{00000000-0005-0000-0000-00003A020000}"/>
    <cellStyle name="Normal 4_5" xfId="620" xr:uid="{00000000-0005-0000-0000-00003B020000}"/>
    <cellStyle name="Normal 40" xfId="621" xr:uid="{00000000-0005-0000-0000-00003C020000}"/>
    <cellStyle name="Normal 41" xfId="622" xr:uid="{00000000-0005-0000-0000-00003D020000}"/>
    <cellStyle name="Normal 42" xfId="623" xr:uid="{00000000-0005-0000-0000-00003E020000}"/>
    <cellStyle name="Normal 43" xfId="624" xr:uid="{00000000-0005-0000-0000-00003F020000}"/>
    <cellStyle name="Normal 5" xfId="61" xr:uid="{00000000-0005-0000-0000-000040020000}"/>
    <cellStyle name="Normal 5 2" xfId="73" xr:uid="{00000000-0005-0000-0000-000041020000}"/>
    <cellStyle name="Normal 5 2 2" xfId="625" xr:uid="{00000000-0005-0000-0000-000042020000}"/>
    <cellStyle name="Normal 5 3" xfId="626" xr:uid="{00000000-0005-0000-0000-000043020000}"/>
    <cellStyle name="Normal 5 4" xfId="627" xr:uid="{00000000-0005-0000-0000-000044020000}"/>
    <cellStyle name="Normal 5 5" xfId="628" xr:uid="{00000000-0005-0000-0000-000045020000}"/>
    <cellStyle name="Normal 6" xfId="62" xr:uid="{00000000-0005-0000-0000-000046020000}"/>
    <cellStyle name="Normal 6 2" xfId="629" xr:uid="{00000000-0005-0000-0000-000047020000}"/>
    <cellStyle name="Normal 6 3" xfId="630" xr:uid="{00000000-0005-0000-0000-000048020000}"/>
    <cellStyle name="Normal 6 4" xfId="631" xr:uid="{00000000-0005-0000-0000-000049020000}"/>
    <cellStyle name="Normal 7" xfId="63" xr:uid="{00000000-0005-0000-0000-00004A020000}"/>
    <cellStyle name="Normal 7 2" xfId="632" xr:uid="{00000000-0005-0000-0000-00004B020000}"/>
    <cellStyle name="Normal 7 3" xfId="633" xr:uid="{00000000-0005-0000-0000-00004C020000}"/>
    <cellStyle name="Normal 8" xfId="64" xr:uid="{00000000-0005-0000-0000-00004D020000}"/>
    <cellStyle name="Normal 8 2" xfId="634" xr:uid="{00000000-0005-0000-0000-00004E020000}"/>
    <cellStyle name="Normal 8 3" xfId="635" xr:uid="{00000000-0005-0000-0000-00004F020000}"/>
    <cellStyle name="Normal 8 4" xfId="636" xr:uid="{00000000-0005-0000-0000-000050020000}"/>
    <cellStyle name="Normal 9" xfId="637" xr:uid="{00000000-0005-0000-0000-000051020000}"/>
    <cellStyle name="Normal 9 2" xfId="638" xr:uid="{00000000-0005-0000-0000-000052020000}"/>
    <cellStyle name="Normal 9 3" xfId="639" xr:uid="{00000000-0005-0000-0000-000053020000}"/>
    <cellStyle name="Normal 9 4" xfId="640" xr:uid="{00000000-0005-0000-0000-000054020000}"/>
    <cellStyle name="Normal_1. Tax revenue - 30 May 2008" xfId="2" xr:uid="{00000000-0005-0000-0000-000055020000}"/>
    <cellStyle name="Note 2" xfId="641" xr:uid="{00000000-0005-0000-0000-000056020000}"/>
    <cellStyle name="Note 2 2" xfId="642" xr:uid="{00000000-0005-0000-0000-000057020000}"/>
    <cellStyle name="Note 2 3" xfId="643" xr:uid="{00000000-0005-0000-0000-000058020000}"/>
    <cellStyle name="Note 3" xfId="644" xr:uid="{00000000-0005-0000-0000-000059020000}"/>
    <cellStyle name="Note 3 2" xfId="645" xr:uid="{00000000-0005-0000-0000-00005A020000}"/>
    <cellStyle name="Note 4" xfId="646" xr:uid="{00000000-0005-0000-0000-00005B020000}"/>
    <cellStyle name="Note 5" xfId="647" xr:uid="{00000000-0005-0000-0000-00005C020000}"/>
    <cellStyle name="Note 6" xfId="648" xr:uid="{00000000-0005-0000-0000-00005D020000}"/>
    <cellStyle name="Note 7" xfId="649" xr:uid="{00000000-0005-0000-0000-00005E020000}"/>
    <cellStyle name="Output 2" xfId="650" xr:uid="{00000000-0005-0000-0000-00005F020000}"/>
    <cellStyle name="Output 2 2" xfId="651" xr:uid="{00000000-0005-0000-0000-000060020000}"/>
    <cellStyle name="Output 2 3" xfId="652" xr:uid="{00000000-0005-0000-0000-000061020000}"/>
    <cellStyle name="Output 2 4" xfId="653" xr:uid="{00000000-0005-0000-0000-000062020000}"/>
    <cellStyle name="Output 3" xfId="654" xr:uid="{00000000-0005-0000-0000-000063020000}"/>
    <cellStyle name="Output 4" xfId="655" xr:uid="{00000000-0005-0000-0000-000064020000}"/>
    <cellStyle name="Output 5" xfId="656" xr:uid="{00000000-0005-0000-0000-000065020000}"/>
    <cellStyle name="Output 6" xfId="657" xr:uid="{00000000-0005-0000-0000-000066020000}"/>
    <cellStyle name="Percent" xfId="3" builtinId="5"/>
    <cellStyle name="Percent [0]" xfId="658" xr:uid="{00000000-0005-0000-0000-000068020000}"/>
    <cellStyle name="Percent [0] 2" xfId="659" xr:uid="{00000000-0005-0000-0000-000069020000}"/>
    <cellStyle name="Percent [00]" xfId="660" xr:uid="{00000000-0005-0000-0000-00006A020000}"/>
    <cellStyle name="Percent [00] 2" xfId="661" xr:uid="{00000000-0005-0000-0000-00006B020000}"/>
    <cellStyle name="Percent [2]" xfId="662" xr:uid="{00000000-0005-0000-0000-00006C020000}"/>
    <cellStyle name="Percent 10" xfId="663" xr:uid="{00000000-0005-0000-0000-00006D020000}"/>
    <cellStyle name="Percent 11" xfId="664" xr:uid="{00000000-0005-0000-0000-00006E020000}"/>
    <cellStyle name="Percent 12" xfId="665" xr:uid="{00000000-0005-0000-0000-00006F020000}"/>
    <cellStyle name="Percent 13" xfId="666" xr:uid="{00000000-0005-0000-0000-000070020000}"/>
    <cellStyle name="Percent 13 2" xfId="667" xr:uid="{00000000-0005-0000-0000-000071020000}"/>
    <cellStyle name="Percent 14" xfId="668" xr:uid="{00000000-0005-0000-0000-000072020000}"/>
    <cellStyle name="Percent 14 2" xfId="669" xr:uid="{00000000-0005-0000-0000-000073020000}"/>
    <cellStyle name="Percent 15" xfId="670" xr:uid="{00000000-0005-0000-0000-000074020000}"/>
    <cellStyle name="Percent 15 2" xfId="671" xr:uid="{00000000-0005-0000-0000-000075020000}"/>
    <cellStyle name="Percent 15 3" xfId="672" xr:uid="{00000000-0005-0000-0000-000076020000}"/>
    <cellStyle name="Percent 16" xfId="673" xr:uid="{00000000-0005-0000-0000-000077020000}"/>
    <cellStyle name="Percent 16 2" xfId="674" xr:uid="{00000000-0005-0000-0000-000078020000}"/>
    <cellStyle name="Percent 16 3" xfId="675" xr:uid="{00000000-0005-0000-0000-000079020000}"/>
    <cellStyle name="Percent 17" xfId="676" xr:uid="{00000000-0005-0000-0000-00007A020000}"/>
    <cellStyle name="Percent 17 2" xfId="677" xr:uid="{00000000-0005-0000-0000-00007B020000}"/>
    <cellStyle name="Percent 17 3" xfId="678" xr:uid="{00000000-0005-0000-0000-00007C020000}"/>
    <cellStyle name="Percent 18" xfId="679" xr:uid="{00000000-0005-0000-0000-00007D020000}"/>
    <cellStyle name="Percent 18 2" xfId="680" xr:uid="{00000000-0005-0000-0000-00007E020000}"/>
    <cellStyle name="Percent 18 3" xfId="681" xr:uid="{00000000-0005-0000-0000-00007F020000}"/>
    <cellStyle name="Percent 19" xfId="682" xr:uid="{00000000-0005-0000-0000-000080020000}"/>
    <cellStyle name="Percent 19 2" xfId="683" xr:uid="{00000000-0005-0000-0000-000081020000}"/>
    <cellStyle name="Percent 19 3" xfId="684" xr:uid="{00000000-0005-0000-0000-000082020000}"/>
    <cellStyle name="Percent 19 4" xfId="685" xr:uid="{00000000-0005-0000-0000-000083020000}"/>
    <cellStyle name="Percent 2" xfId="13" xr:uid="{00000000-0005-0000-0000-000084020000}"/>
    <cellStyle name="Percent 2 2" xfId="65" xr:uid="{00000000-0005-0000-0000-000085020000}"/>
    <cellStyle name="Percent 2 3" xfId="66" xr:uid="{00000000-0005-0000-0000-000086020000}"/>
    <cellStyle name="Percent 2 4" xfId="67" xr:uid="{00000000-0005-0000-0000-000087020000}"/>
    <cellStyle name="Percent 2 5" xfId="686" xr:uid="{00000000-0005-0000-0000-000088020000}"/>
    <cellStyle name="Percent 20" xfId="687" xr:uid="{00000000-0005-0000-0000-000089020000}"/>
    <cellStyle name="Percent 20 2" xfId="688" xr:uid="{00000000-0005-0000-0000-00008A020000}"/>
    <cellStyle name="Percent 20 3" xfId="689" xr:uid="{00000000-0005-0000-0000-00008B020000}"/>
    <cellStyle name="Percent 21" xfId="690" xr:uid="{00000000-0005-0000-0000-00008C020000}"/>
    <cellStyle name="Percent 21 2" xfId="691" xr:uid="{00000000-0005-0000-0000-00008D020000}"/>
    <cellStyle name="Percent 22" xfId="692" xr:uid="{00000000-0005-0000-0000-00008E020000}"/>
    <cellStyle name="Percent 22 2" xfId="693" xr:uid="{00000000-0005-0000-0000-00008F020000}"/>
    <cellStyle name="Percent 23" xfId="694" xr:uid="{00000000-0005-0000-0000-000090020000}"/>
    <cellStyle name="Percent 23 2" xfId="695" xr:uid="{00000000-0005-0000-0000-000091020000}"/>
    <cellStyle name="Percent 24" xfId="696" xr:uid="{00000000-0005-0000-0000-000092020000}"/>
    <cellStyle name="Percent 24 2" xfId="697" xr:uid="{00000000-0005-0000-0000-000093020000}"/>
    <cellStyle name="Percent 25" xfId="698" xr:uid="{00000000-0005-0000-0000-000094020000}"/>
    <cellStyle name="Percent 25 2" xfId="699" xr:uid="{00000000-0005-0000-0000-000095020000}"/>
    <cellStyle name="Percent 26" xfId="700" xr:uid="{00000000-0005-0000-0000-000096020000}"/>
    <cellStyle name="Percent 27" xfId="701" xr:uid="{00000000-0005-0000-0000-000097020000}"/>
    <cellStyle name="Percent 28" xfId="702" xr:uid="{00000000-0005-0000-0000-000098020000}"/>
    <cellStyle name="Percent 29" xfId="703" xr:uid="{00000000-0005-0000-0000-000099020000}"/>
    <cellStyle name="Percent 3" xfId="68" xr:uid="{00000000-0005-0000-0000-00009A020000}"/>
    <cellStyle name="Percent 3 2" xfId="704" xr:uid="{00000000-0005-0000-0000-00009B020000}"/>
    <cellStyle name="Percent 3 3" xfId="705" xr:uid="{00000000-0005-0000-0000-00009C020000}"/>
    <cellStyle name="Percent 3 4" xfId="706" xr:uid="{00000000-0005-0000-0000-00009D020000}"/>
    <cellStyle name="Percent 4" xfId="74" xr:uid="{00000000-0005-0000-0000-00009E020000}"/>
    <cellStyle name="Percent 4 2" xfId="707" xr:uid="{00000000-0005-0000-0000-00009F020000}"/>
    <cellStyle name="Percent 4 2 2" xfId="708" xr:uid="{00000000-0005-0000-0000-0000A0020000}"/>
    <cellStyle name="Percent 4 3" xfId="709" xr:uid="{00000000-0005-0000-0000-0000A1020000}"/>
    <cellStyle name="Percent 5" xfId="710" xr:uid="{00000000-0005-0000-0000-0000A2020000}"/>
    <cellStyle name="Percent 5 2" xfId="711" xr:uid="{00000000-0005-0000-0000-0000A3020000}"/>
    <cellStyle name="Percent 6" xfId="712" xr:uid="{00000000-0005-0000-0000-0000A4020000}"/>
    <cellStyle name="Percent 6 2" xfId="713" xr:uid="{00000000-0005-0000-0000-0000A5020000}"/>
    <cellStyle name="Percent 7" xfId="714" xr:uid="{00000000-0005-0000-0000-0000A6020000}"/>
    <cellStyle name="Percent 7 2" xfId="715" xr:uid="{00000000-0005-0000-0000-0000A7020000}"/>
    <cellStyle name="Percent 8" xfId="716" xr:uid="{00000000-0005-0000-0000-0000A8020000}"/>
    <cellStyle name="Percent 9" xfId="717" xr:uid="{00000000-0005-0000-0000-0000A9020000}"/>
    <cellStyle name="Percentual" xfId="718" xr:uid="{00000000-0005-0000-0000-0000AA020000}"/>
    <cellStyle name="Ponto" xfId="719" xr:uid="{00000000-0005-0000-0000-0000AB020000}"/>
    <cellStyle name="Porcentagem_SEP1196" xfId="720" xr:uid="{00000000-0005-0000-0000-0000AC020000}"/>
    <cellStyle name="PrePop Currency (0)" xfId="721" xr:uid="{00000000-0005-0000-0000-0000AD020000}"/>
    <cellStyle name="PrePop Currency (0) 2" xfId="722" xr:uid="{00000000-0005-0000-0000-0000AE020000}"/>
    <cellStyle name="PrePop Currency (2)" xfId="723" xr:uid="{00000000-0005-0000-0000-0000AF020000}"/>
    <cellStyle name="PrePop Currency (2) 2" xfId="724" xr:uid="{00000000-0005-0000-0000-0000B0020000}"/>
    <cellStyle name="PrePop Units (0)" xfId="725" xr:uid="{00000000-0005-0000-0000-0000B1020000}"/>
    <cellStyle name="PrePop Units (0) 2" xfId="726" xr:uid="{00000000-0005-0000-0000-0000B2020000}"/>
    <cellStyle name="PrePop Units (1)" xfId="727" xr:uid="{00000000-0005-0000-0000-0000B3020000}"/>
    <cellStyle name="PrePop Units (1) 2" xfId="728" xr:uid="{00000000-0005-0000-0000-0000B4020000}"/>
    <cellStyle name="PrePop Units (2)" xfId="729" xr:uid="{00000000-0005-0000-0000-0000B5020000}"/>
    <cellStyle name="PrePop Units (2) 2" xfId="730" xr:uid="{00000000-0005-0000-0000-0000B6020000}"/>
    <cellStyle name="SAPBEXaggData" xfId="14" xr:uid="{00000000-0005-0000-0000-0000B7020000}"/>
    <cellStyle name="SAPBEXaggDataEmph" xfId="15" xr:uid="{00000000-0005-0000-0000-0000B8020000}"/>
    <cellStyle name="SAPBEXaggItem" xfId="16" xr:uid="{00000000-0005-0000-0000-0000B9020000}"/>
    <cellStyle name="SAPBEXaggItemX" xfId="17" xr:uid="{00000000-0005-0000-0000-0000BA020000}"/>
    <cellStyle name="SAPBEXchaText" xfId="18" xr:uid="{00000000-0005-0000-0000-0000BB020000}"/>
    <cellStyle name="SAPBEXexcBad7" xfId="19" xr:uid="{00000000-0005-0000-0000-0000BC020000}"/>
    <cellStyle name="SAPBEXexcBad8" xfId="20" xr:uid="{00000000-0005-0000-0000-0000BD020000}"/>
    <cellStyle name="SAPBEXexcBad9" xfId="21" xr:uid="{00000000-0005-0000-0000-0000BE020000}"/>
    <cellStyle name="SAPBEXexcCritical4" xfId="22" xr:uid="{00000000-0005-0000-0000-0000BF020000}"/>
    <cellStyle name="SAPBEXexcCritical5" xfId="23" xr:uid="{00000000-0005-0000-0000-0000C0020000}"/>
    <cellStyle name="SAPBEXexcCritical6" xfId="24" xr:uid="{00000000-0005-0000-0000-0000C1020000}"/>
    <cellStyle name="SAPBEXexcGood1" xfId="25" xr:uid="{00000000-0005-0000-0000-0000C2020000}"/>
    <cellStyle name="SAPBEXexcGood2" xfId="26" xr:uid="{00000000-0005-0000-0000-0000C3020000}"/>
    <cellStyle name="SAPBEXexcGood3" xfId="27" xr:uid="{00000000-0005-0000-0000-0000C4020000}"/>
    <cellStyle name="SAPBEXfilterDrill" xfId="28" xr:uid="{00000000-0005-0000-0000-0000C5020000}"/>
    <cellStyle name="SAPBEXfilterItem" xfId="29" xr:uid="{00000000-0005-0000-0000-0000C6020000}"/>
    <cellStyle name="SAPBEXfilterText" xfId="30" xr:uid="{00000000-0005-0000-0000-0000C7020000}"/>
    <cellStyle name="SAPBEXformats" xfId="31" xr:uid="{00000000-0005-0000-0000-0000C8020000}"/>
    <cellStyle name="SAPBEXheaderItem" xfId="32" xr:uid="{00000000-0005-0000-0000-0000C9020000}"/>
    <cellStyle name="SAPBEXheaderText" xfId="33" xr:uid="{00000000-0005-0000-0000-0000CA020000}"/>
    <cellStyle name="SAPBEXHLevel0" xfId="34" xr:uid="{00000000-0005-0000-0000-0000CB020000}"/>
    <cellStyle name="SAPBEXHLevel0 2" xfId="731" xr:uid="{00000000-0005-0000-0000-0000CC020000}"/>
    <cellStyle name="SAPBEXHLevel0X" xfId="35" xr:uid="{00000000-0005-0000-0000-0000CD020000}"/>
    <cellStyle name="SAPBEXHLevel0X 2" xfId="732" xr:uid="{00000000-0005-0000-0000-0000CE020000}"/>
    <cellStyle name="SAPBEXHLevel1" xfId="36" xr:uid="{00000000-0005-0000-0000-0000CF020000}"/>
    <cellStyle name="SAPBEXHLevel1 2" xfId="733" xr:uid="{00000000-0005-0000-0000-0000D0020000}"/>
    <cellStyle name="SAPBEXHLevel1X" xfId="37" xr:uid="{00000000-0005-0000-0000-0000D1020000}"/>
    <cellStyle name="SAPBEXHLevel1X 2" xfId="734" xr:uid="{00000000-0005-0000-0000-0000D2020000}"/>
    <cellStyle name="SAPBEXHLevel2" xfId="38" xr:uid="{00000000-0005-0000-0000-0000D3020000}"/>
    <cellStyle name="SAPBEXHLevel2 2" xfId="735" xr:uid="{00000000-0005-0000-0000-0000D4020000}"/>
    <cellStyle name="SAPBEXHLevel2X" xfId="39" xr:uid="{00000000-0005-0000-0000-0000D5020000}"/>
    <cellStyle name="SAPBEXHLevel2X 2" xfId="736" xr:uid="{00000000-0005-0000-0000-0000D6020000}"/>
    <cellStyle name="SAPBEXHLevel3" xfId="40" xr:uid="{00000000-0005-0000-0000-0000D7020000}"/>
    <cellStyle name="SAPBEXHLevel3 2" xfId="737" xr:uid="{00000000-0005-0000-0000-0000D8020000}"/>
    <cellStyle name="SAPBEXHLevel3X" xfId="41" xr:uid="{00000000-0005-0000-0000-0000D9020000}"/>
    <cellStyle name="SAPBEXHLevel3X 2" xfId="738" xr:uid="{00000000-0005-0000-0000-0000DA020000}"/>
    <cellStyle name="SAPBEXresData" xfId="42" xr:uid="{00000000-0005-0000-0000-0000DB020000}"/>
    <cellStyle name="SAPBEXresDataEmph" xfId="43" xr:uid="{00000000-0005-0000-0000-0000DC020000}"/>
    <cellStyle name="SAPBEXresItem" xfId="44" xr:uid="{00000000-0005-0000-0000-0000DD020000}"/>
    <cellStyle name="SAPBEXresItemX" xfId="45" xr:uid="{00000000-0005-0000-0000-0000DE020000}"/>
    <cellStyle name="SAPBEXstdData" xfId="46" xr:uid="{00000000-0005-0000-0000-0000DF020000}"/>
    <cellStyle name="SAPBEXstdDataEmph" xfId="47" xr:uid="{00000000-0005-0000-0000-0000E0020000}"/>
    <cellStyle name="SAPBEXstdItem" xfId="48" xr:uid="{00000000-0005-0000-0000-0000E1020000}"/>
    <cellStyle name="SAPBEXstdItemX" xfId="49" xr:uid="{00000000-0005-0000-0000-0000E2020000}"/>
    <cellStyle name="SAPBEXtitle" xfId="50" xr:uid="{00000000-0005-0000-0000-0000E3020000}"/>
    <cellStyle name="SAPBEXundefined" xfId="51" xr:uid="{00000000-0005-0000-0000-0000E4020000}"/>
    <cellStyle name="Sep. milhar [2]" xfId="739" xr:uid="{00000000-0005-0000-0000-0000E5020000}"/>
    <cellStyle name="Separador de m" xfId="740" xr:uid="{00000000-0005-0000-0000-0000E6020000}"/>
    <cellStyle name="Separador de milhares [0]_%PIB" xfId="741" xr:uid="{00000000-0005-0000-0000-0000E7020000}"/>
    <cellStyle name="Separador de milhares_%PIB" xfId="742" xr:uid="{00000000-0005-0000-0000-0000E8020000}"/>
    <cellStyle name="Standard_Anpassen der Amortisation" xfId="743" xr:uid="{00000000-0005-0000-0000-0000E9020000}"/>
    <cellStyle name="Table Text" xfId="744" xr:uid="{00000000-0005-0000-0000-0000EA020000}"/>
    <cellStyle name="Table Text 2" xfId="745" xr:uid="{00000000-0005-0000-0000-0000EB020000}"/>
    <cellStyle name="Text Indent A" xfId="746" xr:uid="{00000000-0005-0000-0000-0000EC020000}"/>
    <cellStyle name="Text Indent B" xfId="747" xr:uid="{00000000-0005-0000-0000-0000ED020000}"/>
    <cellStyle name="Text Indent B 2" xfId="748" xr:uid="{00000000-0005-0000-0000-0000EE020000}"/>
    <cellStyle name="Text Indent C" xfId="749" xr:uid="{00000000-0005-0000-0000-0000EF020000}"/>
    <cellStyle name="Text Indent C 2" xfId="750" xr:uid="{00000000-0005-0000-0000-0000F0020000}"/>
    <cellStyle name="Title 2" xfId="751" xr:uid="{00000000-0005-0000-0000-0000F1020000}"/>
    <cellStyle name="Title 2 2" xfId="752" xr:uid="{00000000-0005-0000-0000-0000F2020000}"/>
    <cellStyle name="Title 2 3" xfId="753" xr:uid="{00000000-0005-0000-0000-0000F3020000}"/>
    <cellStyle name="Title 3" xfId="754" xr:uid="{00000000-0005-0000-0000-0000F4020000}"/>
    <cellStyle name="Title 4" xfId="755" xr:uid="{00000000-0005-0000-0000-0000F5020000}"/>
    <cellStyle name="Title 5" xfId="756" xr:uid="{00000000-0005-0000-0000-0000F6020000}"/>
    <cellStyle name="Title 6" xfId="757" xr:uid="{00000000-0005-0000-0000-0000F7020000}"/>
    <cellStyle name="Titulo1" xfId="758" xr:uid="{00000000-0005-0000-0000-0000F8020000}"/>
    <cellStyle name="Titulo2" xfId="759" xr:uid="{00000000-0005-0000-0000-0000F9020000}"/>
    <cellStyle name="Total 2" xfId="760" xr:uid="{00000000-0005-0000-0000-0000FA020000}"/>
    <cellStyle name="Total 2 2" xfId="761" xr:uid="{00000000-0005-0000-0000-0000FB020000}"/>
    <cellStyle name="Total 2 3" xfId="762" xr:uid="{00000000-0005-0000-0000-0000FC020000}"/>
    <cellStyle name="Total 2 4" xfId="763" xr:uid="{00000000-0005-0000-0000-0000FD020000}"/>
    <cellStyle name="Total 2 5" xfId="764" xr:uid="{00000000-0005-0000-0000-0000FE020000}"/>
    <cellStyle name="Total 3" xfId="765" xr:uid="{00000000-0005-0000-0000-0000FF020000}"/>
    <cellStyle name="Total 3 2" xfId="766" xr:uid="{00000000-0005-0000-0000-000000030000}"/>
    <cellStyle name="Total 4" xfId="767" xr:uid="{00000000-0005-0000-0000-000001030000}"/>
    <cellStyle name="Total 5" xfId="768" xr:uid="{00000000-0005-0000-0000-000002030000}"/>
    <cellStyle name="Total 6" xfId="769" xr:uid="{00000000-0005-0000-0000-000003030000}"/>
    <cellStyle name="V¡rgula" xfId="770" xr:uid="{00000000-0005-0000-0000-000004030000}"/>
    <cellStyle name="V¡rgula0" xfId="771" xr:uid="{00000000-0005-0000-0000-000005030000}"/>
    <cellStyle name="Vírgula" xfId="772" xr:uid="{00000000-0005-0000-0000-000006030000}"/>
    <cellStyle name="Währung [0]_Compiling Utility Macros" xfId="773" xr:uid="{00000000-0005-0000-0000-000007030000}"/>
    <cellStyle name="Währung_Compiling Utility Macros" xfId="774" xr:uid="{00000000-0005-0000-0000-000008030000}"/>
    <cellStyle name="Warning Text 2" xfId="775" xr:uid="{00000000-0005-0000-0000-000009030000}"/>
    <cellStyle name="Warning Text 2 2" xfId="776" xr:uid="{00000000-0005-0000-0000-00000A030000}"/>
    <cellStyle name="Warning Text 2 3" xfId="777" xr:uid="{00000000-0005-0000-0000-00000B030000}"/>
    <cellStyle name="Warning Text 2 4" xfId="778" xr:uid="{00000000-0005-0000-0000-00000C030000}"/>
    <cellStyle name="Warning Text 3" xfId="779" xr:uid="{00000000-0005-0000-0000-00000D030000}"/>
    <cellStyle name="Warning Text 4" xfId="780" xr:uid="{00000000-0005-0000-0000-00000E030000}"/>
    <cellStyle name="Warning Text 5" xfId="781" xr:uid="{00000000-0005-0000-0000-00000F030000}"/>
    <cellStyle name="Warning Text 6" xfId="782" xr:uid="{00000000-0005-0000-0000-000010030000}"/>
  </cellStyles>
  <dxfs count="6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colors>
    <mruColors>
      <color rgb="FF0993F3"/>
      <color rgb="FF00FF00"/>
      <color rgb="FFC43A35"/>
      <color rgb="FFBFD724"/>
      <color rgb="FFA9D1F6"/>
      <color rgb="FF0244A1"/>
      <color rgb="FF0234D2"/>
      <color rgb="FF0763E5"/>
      <color rgb="FF17D4FC"/>
      <color rgb="FF004F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02790629049863"/>
          <c:y val="2.818791250023776E-2"/>
          <c:w val="0.68744460550122288"/>
          <c:h val="0.75272920233018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1.4'!$C$31</c:f>
              <c:strCache>
                <c:ptCount val="1"/>
                <c:pt idx="0">
                  <c:v>Tax revenue (R million)</c:v>
                </c:pt>
              </c:strCache>
            </c:strRef>
          </c:tx>
          <c:spPr>
            <a:solidFill>
              <a:srgbClr val="C2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C2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2C28-4348-A741-F299353E4E14}"/>
              </c:ext>
            </c:extLst>
          </c:dPt>
          <c:dPt>
            <c:idx val="1"/>
            <c:invertIfNegative val="0"/>
            <c:bubble3D val="0"/>
            <c:spPr>
              <a:solidFill>
                <a:srgbClr val="C2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2C28-4348-A741-F299353E4E14}"/>
              </c:ext>
            </c:extLst>
          </c:dPt>
          <c:dPt>
            <c:idx val="2"/>
            <c:invertIfNegative val="0"/>
            <c:bubble3D val="0"/>
            <c:spPr>
              <a:solidFill>
                <a:srgbClr val="C2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2C28-4348-A741-F299353E4E14}"/>
              </c:ext>
            </c:extLst>
          </c:dPt>
          <c:dPt>
            <c:idx val="3"/>
            <c:invertIfNegative val="0"/>
            <c:bubble3D val="0"/>
            <c:spPr>
              <a:solidFill>
                <a:srgbClr val="B5863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2C28-4348-A741-F299353E4E14}"/>
              </c:ext>
            </c:extLst>
          </c:dPt>
          <c:dLbls>
            <c:dLbl>
              <c:idx val="0"/>
              <c:layout>
                <c:manualLayout>
                  <c:x val="1.8515745746444795E-3"/>
                  <c:y val="0.273173122071807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28-4348-A741-F299353E4E14}"/>
                </c:ext>
              </c:extLst>
            </c:dLbl>
            <c:dLbl>
              <c:idx val="1"/>
              <c:layout>
                <c:manualLayout>
                  <c:x val="-8.7680074739470565E-4"/>
                  <c:y val="0.251394004689685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28-4348-A741-F299353E4E14}"/>
                </c:ext>
              </c:extLst>
            </c:dLbl>
            <c:dLbl>
              <c:idx val="2"/>
              <c:layout>
                <c:manualLayout>
                  <c:x val="4.0482524570768308E-3"/>
                  <c:y val="0.168719789317545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C28-4348-A741-F299353E4E14}"/>
                </c:ext>
              </c:extLst>
            </c:dLbl>
            <c:dLbl>
              <c:idx val="3"/>
              <c:layout>
                <c:manualLayout>
                  <c:x val="1.8515745746444795E-3"/>
                  <c:y val="0.2063902692750886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28-4348-A741-F299353E4E14}"/>
                </c:ext>
              </c:extLst>
            </c:dLbl>
            <c:dLbl>
              <c:idx val="4"/>
              <c:layout>
                <c:manualLayout>
                  <c:x val="1.8515745746444795E-3"/>
                  <c:y val="0.1964206512895913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C28-4348-A741-F299353E4E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effectLst>
                      <a:outerShdw blurRad="38100" dist="38100" dir="2700000" algn="tl">
                        <a:srgbClr val="000000">
                          <a:alpha val="43137"/>
                        </a:srgbClr>
                      </a:outerShdw>
                    </a:effectLst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1.4'!$B$32:$B$42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1.4'!$C$32:$C$42</c:f>
              <c:numCache>
                <c:formatCode>_ * #\ ##0_ ;_ * \-#\ ##0_ ;_ * "-"??_ ;_ @_ </c:formatCode>
                <c:ptCount val="5"/>
                <c:pt idx="0">
                  <c:v>1249711.2348190104</c:v>
                </c:pt>
                <c:pt idx="1">
                  <c:v>1563754.2448255201</c:v>
                </c:pt>
                <c:pt idx="2">
                  <c:v>1686697.37802283</c:v>
                </c:pt>
                <c:pt idx="3">
                  <c:v>1740870</c:v>
                </c:pt>
                <c:pt idx="4">
                  <c:v>1855270.1319114999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C28-4348-A741-F299353E4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37454976"/>
        <c:axId val="37456512"/>
      </c:barChart>
      <c:lineChart>
        <c:grouping val="standard"/>
        <c:varyColors val="0"/>
        <c:ser>
          <c:idx val="2"/>
          <c:order val="1"/>
          <c:tx>
            <c:strRef>
              <c:f>'Fig 1.4'!$D$31</c:f>
              <c:strCache>
                <c:ptCount val="1"/>
                <c:pt idx="0">
                  <c:v>GDP</c:v>
                </c:pt>
              </c:strCache>
            </c:strRef>
          </c:tx>
          <c:spPr>
            <a:ln w="12700" cap="rnd">
              <a:solidFill>
                <a:srgbClr val="FFC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FFC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strRef>
              <c:f>'Fig 1.4'!$B$32:$B$42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1.4'!$D$32:$D$42</c:f>
              <c:numCache>
                <c:formatCode>_ * #\ ##0_ ;_ * \-#\ ##0_ ;_ * "-"??_ ;_ @_ </c:formatCode>
                <c:ptCount val="5"/>
                <c:pt idx="0">
                  <c:v>5613698.292086957</c:v>
                </c:pt>
                <c:pt idx="1">
                  <c:v>6318700.3484851066</c:v>
                </c:pt>
                <c:pt idx="2">
                  <c:v>6768189.3785151467</c:v>
                </c:pt>
                <c:pt idx="3">
                  <c:v>7114369.0072034989</c:v>
                </c:pt>
                <c:pt idx="4">
                  <c:v>7399265.1899616346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C28-4348-A741-F299353E4E14}"/>
            </c:ext>
          </c:extLst>
        </c:ser>
        <c:ser>
          <c:idx val="1"/>
          <c:order val="2"/>
          <c:tx>
            <c:strRef>
              <c:f>'Fig 1.4'!$E$31</c:f>
              <c:strCache>
                <c:ptCount val="1"/>
                <c:pt idx="0">
                  <c:v>Tax revenue as % of GDP (RHS)</c:v>
                </c:pt>
              </c:strCache>
            </c:strRef>
          </c:tx>
          <c:spPr>
            <a:ln w="15875" cap="rnd" cmpd="sng">
              <a:solidFill>
                <a:srgbClr val="467791">
                  <a:alpha val="95000"/>
                </a:srgb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46779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strRef>
              <c:f>'Fig 1.4'!$B$32:$B$42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1.4'!$E$32:$E$42</c:f>
              <c:numCache>
                <c:formatCode>0.0%</c:formatCode>
                <c:ptCount val="5"/>
                <c:pt idx="0">
                  <c:v>0.22261816894944239</c:v>
                </c:pt>
                <c:pt idx="1">
                  <c:v>0.24748036124239164</c:v>
                </c:pt>
                <c:pt idx="2">
                  <c:v>0.24920954241869481</c:v>
                </c:pt>
                <c:pt idx="3">
                  <c:v>0.24469773752771612</c:v>
                </c:pt>
                <c:pt idx="4">
                  <c:v>0.25073707784233634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C28-4348-A741-F299353E4E14}"/>
            </c:ext>
          </c:extLst>
        </c:ser>
        <c:ser>
          <c:idx val="3"/>
          <c:order val="3"/>
          <c:tx>
            <c:strRef>
              <c:f>'Fig 1.4'!$F$31</c:f>
              <c:strCache>
                <c:ptCount val="1"/>
                <c:pt idx="0">
                  <c:v>Nominal GDP growth (%) (RHS)</c:v>
                </c:pt>
              </c:strCache>
            </c:strRef>
          </c:tx>
          <c:spPr>
            <a:ln w="12700" cap="rnd">
              <a:solidFill>
                <a:srgbClr val="92D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92D05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strRef>
              <c:f>'Fig 1.4'!$B$32:$B$42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1.4'!$F$32:$F$42</c:f>
              <c:numCache>
                <c:formatCode>0.0%</c:formatCode>
                <c:ptCount val="5"/>
                <c:pt idx="0">
                  <c:v>-1.6734728777944352E-2</c:v>
                </c:pt>
                <c:pt idx="1">
                  <c:v>0.1255860254178458</c:v>
                </c:pt>
                <c:pt idx="2">
                  <c:v>7.1136310513253642E-2</c:v>
                </c:pt>
                <c:pt idx="3">
                  <c:v>5.1148041127108579E-2</c:v>
                </c:pt>
                <c:pt idx="4">
                  <c:v>4.0045179336307912E-2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28-4348-A741-F299353E4E14}"/>
            </c:ext>
          </c:extLst>
        </c:ser>
        <c:ser>
          <c:idx val="4"/>
          <c:order val="4"/>
          <c:tx>
            <c:strRef>
              <c:f>'Fig 1.4'!$G$31</c:f>
              <c:strCache>
                <c:ptCount val="1"/>
                <c:pt idx="0">
                  <c:v>CAGR of tax revenue (%) (RHS)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5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strRef>
              <c:f>'Fig 1.4'!$B$32:$B$42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1.4'!$G$32:$G$42</c:f>
              <c:numCache>
                <c:formatCode>0.0%</c:formatCode>
                <c:ptCount val="5"/>
                <c:pt idx="0">
                  <c:v>0.10382282366149753</c:v>
                </c:pt>
                <c:pt idx="1">
                  <c:v>0.10382282366149753</c:v>
                </c:pt>
                <c:pt idx="2">
                  <c:v>0.10382282366149753</c:v>
                </c:pt>
                <c:pt idx="3">
                  <c:v>0.10382282366149753</c:v>
                </c:pt>
                <c:pt idx="4">
                  <c:v>0.10382282366149753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C28-4348-A741-F299353E4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76992"/>
        <c:axId val="37475072"/>
      </c:lineChart>
      <c:dateAx>
        <c:axId val="374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97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 LT Pro Demi" panose="020B0704020202020204" pitchFamily="34" charset="0"/>
                <a:ea typeface="+mn-ea"/>
                <a:cs typeface="+mn-cs"/>
              </a:defRPr>
            </a:pPr>
            <a:endParaRPr lang="en-US"/>
          </a:p>
        </c:txPr>
        <c:crossAx val="37456512"/>
        <c:crossesAt val="0"/>
        <c:auto val="0"/>
        <c:lblOffset val="100"/>
        <c:baseTimeUnit val="days"/>
        <c:majorUnit val="1"/>
        <c:minorUnit val="1"/>
      </c:dateAx>
      <c:valAx>
        <c:axId val="374565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r>
                  <a:rPr lang="en-US" sz="1200">
                    <a:latin typeface="Avenir Next LT Pro Demi" panose="020B0704020202020204" pitchFamily="34" charset="0"/>
                  </a:rPr>
                  <a:t>Tax Revenue  (R million)</a:t>
                </a:r>
              </a:p>
            </c:rich>
          </c:tx>
          <c:layout>
            <c:manualLayout>
              <c:xMode val="edge"/>
              <c:yMode val="edge"/>
              <c:x val="1.3922570512310457E-3"/>
              <c:y val="0.3269189308059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venir Next LT Pro Demi" panose="020B07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 LT Pro Demi" panose="020B0704020202020204" pitchFamily="34" charset="0"/>
                <a:ea typeface="+mn-ea"/>
                <a:cs typeface="+mn-cs"/>
              </a:defRPr>
            </a:pPr>
            <a:endParaRPr lang="en-US"/>
          </a:p>
        </c:txPr>
        <c:crossAx val="37454976"/>
        <c:crosses val="autoZero"/>
        <c:crossBetween val="between"/>
        <c:majorUnit val="150000"/>
      </c:valAx>
      <c:valAx>
        <c:axId val="37475072"/>
        <c:scaling>
          <c:orientation val="minMax"/>
          <c:max val="0.3000000000000000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r>
                  <a:rPr lang="en-ZA" sz="1050">
                    <a:latin typeface="Avenir Next LT Pro Demi" panose="020B0704020202020204" pitchFamily="34" charset="0"/>
                  </a:rPr>
                  <a:t>Percentage of GDP / Nominal GDP growth / CAGR</a:t>
                </a:r>
              </a:p>
            </c:rich>
          </c:tx>
          <c:layout>
            <c:manualLayout>
              <c:xMode val="edge"/>
              <c:yMode val="edge"/>
              <c:x val="0.95863319972351768"/>
              <c:y val="5.23549087265838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venir Next LT Pro Demi" panose="020B07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venir Next LT Pro Demi" panose="020B0704020202020204" pitchFamily="34" charset="0"/>
                <a:ea typeface="+mn-ea"/>
                <a:cs typeface="+mn-cs"/>
              </a:defRPr>
            </a:pPr>
            <a:endParaRPr lang="en-US"/>
          </a:p>
        </c:txPr>
        <c:crossAx val="37476992"/>
        <c:crosses val="max"/>
        <c:crossBetween val="between"/>
      </c:valAx>
      <c:catAx>
        <c:axId val="37476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7475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557788440582158E-2"/>
          <c:y val="0.87289387615183278"/>
          <c:w val="0.96801994720873996"/>
          <c:h val="0.127106245020551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venir Next LT Pro Demi" panose="020B07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333604863876208E-2"/>
          <c:y val="5.1342041266946643E-2"/>
          <c:w val="0.88281728248371194"/>
          <c:h val="0.6813618099741745"/>
        </c:manualLayout>
      </c:layout>
      <c:lineChart>
        <c:grouping val="standard"/>
        <c:varyColors val="0"/>
        <c:ser>
          <c:idx val="0"/>
          <c:order val="0"/>
          <c:tx>
            <c:strRef>
              <c:f>'[8]Fig 1.4'!$A$26</c:f>
              <c:strCache>
                <c:ptCount val="1"/>
                <c:pt idx="0">
                  <c:v>Revenue Buoyancy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AF-4AA4-B9A3-ACE32E7DD25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AF-4AA4-B9A3-ACE32E7DD25C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AF-4AA4-B9A3-ACE32E7DD25C}"/>
                </c:ext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AF-4AA4-B9A3-ACE32E7DD25C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1AF-4AA4-B9A3-ACE32E7DD25C}"/>
                </c:ext>
              </c:extLst>
            </c:dLbl>
            <c:dLbl>
              <c:idx val="1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AF-4AA4-B9A3-ACE32E7DD25C}"/>
                </c:ext>
              </c:extLst>
            </c:dLbl>
            <c:dLbl>
              <c:idx val="1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1AF-4AA4-B9A3-ACE32E7DD25C}"/>
                </c:ext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AF-4AA4-B9A3-ACE32E7DD25C}"/>
                </c:ext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1AF-4AA4-B9A3-ACE32E7DD25C}"/>
                </c:ext>
              </c:extLst>
            </c:dLbl>
            <c:dLbl>
              <c:idx val="2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AF-4AA4-B9A3-ACE32E7DD25C}"/>
                </c:ext>
              </c:extLst>
            </c:dLbl>
            <c:dLbl>
              <c:idx val="2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1AF-4AA4-B9A3-ACE32E7DD25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'[8]Fig 1.4'!$B$25:$AE$25</c:f>
              <c:strCache>
                <c:ptCount val="30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</c:strCache>
            </c:strRef>
          </c:cat>
          <c:val>
            <c:numRef>
              <c:f>'[8]Fig 1.4'!$B$26:$AE$26</c:f>
              <c:numCache>
                <c:formatCode>General</c:formatCode>
                <c:ptCount val="30"/>
                <c:pt idx="0">
                  <c:v>1.3164178333425613</c:v>
                </c:pt>
                <c:pt idx="1">
                  <c:v>0.83980496650875058</c:v>
                </c:pt>
                <c:pt idx="2">
                  <c:v>1.2765322568958879</c:v>
                </c:pt>
                <c:pt idx="3">
                  <c:v>1.1766902631514011</c:v>
                </c:pt>
                <c:pt idx="4">
                  <c:v>1.4114802899194248</c:v>
                </c:pt>
                <c:pt idx="5">
                  <c:v>0.85391369229515968</c:v>
                </c:pt>
                <c:pt idx="6">
                  <c:v>0.66385406915665324</c:v>
                </c:pt>
                <c:pt idx="7">
                  <c:v>1.3499056881008817</c:v>
                </c:pt>
                <c:pt idx="8">
                  <c:v>0.71976247866891618</c:v>
                </c:pt>
                <c:pt idx="9">
                  <c:v>0.82401789090378252</c:v>
                </c:pt>
                <c:pt idx="10">
                  <c:v>1.5904373660782574</c:v>
                </c:pt>
                <c:pt idx="11">
                  <c:v>1.5245575191538132</c:v>
                </c:pt>
                <c:pt idx="12">
                  <c:v>1.4176314924186462</c:v>
                </c:pt>
                <c:pt idx="13">
                  <c:v>1.2165198226829474</c:v>
                </c:pt>
                <c:pt idx="14">
                  <c:v>0.88354611679915918</c:v>
                </c:pt>
                <c:pt idx="15">
                  <c:v>-0.60712861955854336</c:v>
                </c:pt>
                <c:pt idx="16">
                  <c:v>1.2786567546264394</c:v>
                </c:pt>
                <c:pt idx="17">
                  <c:v>1.1843225611320822</c:v>
                </c:pt>
                <c:pt idx="18">
                  <c:v>1.3403259129242457</c:v>
                </c:pt>
                <c:pt idx="19">
                  <c:v>1.2345146227392556</c:v>
                </c:pt>
                <c:pt idx="20">
                  <c:v>1.4810727398628285</c:v>
                </c:pt>
                <c:pt idx="21">
                  <c:v>1.195398282331285</c:v>
                </c:pt>
                <c:pt idx="22">
                  <c:v>0.93761988766123594</c:v>
                </c:pt>
                <c:pt idx="23">
                  <c:v>0.99495323921916723</c:v>
                </c:pt>
                <c:pt idx="24">
                  <c:v>1.0481987114773832</c:v>
                </c:pt>
                <c:pt idx="25">
                  <c:v>1.0106445774377235</c:v>
                </c:pt>
                <c:pt idx="26">
                  <c:v>4.8079734786124106</c:v>
                </c:pt>
                <c:pt idx="27">
                  <c:v>1.989947756598702</c:v>
                </c:pt>
                <c:pt idx="28">
                  <c:v>1.1357823310830979</c:v>
                </c:pt>
                <c:pt idx="29">
                  <c:v>0.6556232972068492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1AF-4AA4-B9A3-ACE32E7DD25C}"/>
            </c:ext>
          </c:extLst>
        </c:ser>
        <c:ser>
          <c:idx val="1"/>
          <c:order val="1"/>
          <c:tx>
            <c:strRef>
              <c:f>'[8]Fig 1.4'!$A$27</c:f>
              <c:strCache>
                <c:ptCount val="1"/>
                <c:pt idx="0">
                  <c:v>Average Buoyancy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  <a:prstDash val="sysDash"/>
            </a:ln>
          </c:spPr>
          <c:marker>
            <c:symbol val="none"/>
          </c:marker>
          <c:trendline>
            <c:spPr>
              <a:ln>
                <a:solidFill>
                  <a:srgbClr val="FFC000"/>
                </a:solidFill>
              </a:ln>
            </c:spPr>
            <c:trendlineType val="linear"/>
            <c:dispRSqr val="0"/>
            <c:dispEq val="0"/>
          </c:trendline>
          <c:cat>
            <c:strRef>
              <c:f>'[8]Fig 1.4'!$B$25:$AE$25</c:f>
              <c:strCache>
                <c:ptCount val="30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</c:strCache>
            </c:strRef>
          </c:cat>
          <c:val>
            <c:numRef>
              <c:f>'[8]Fig 1.4'!$B$27:$AE$27</c:f>
              <c:numCache>
                <c:formatCode>General</c:formatCode>
                <c:ptCount val="30"/>
                <c:pt idx="0">
                  <c:v>1.2447363442146053</c:v>
                </c:pt>
                <c:pt idx="1">
                  <c:v>1.2447363442146053</c:v>
                </c:pt>
                <c:pt idx="2">
                  <c:v>1.2447363442146053</c:v>
                </c:pt>
                <c:pt idx="3">
                  <c:v>1.2447363442146053</c:v>
                </c:pt>
                <c:pt idx="4">
                  <c:v>1.2447363442146053</c:v>
                </c:pt>
                <c:pt idx="5">
                  <c:v>1.2447363442146053</c:v>
                </c:pt>
                <c:pt idx="6">
                  <c:v>1.2447363442146053</c:v>
                </c:pt>
                <c:pt idx="7">
                  <c:v>1.2447363442146053</c:v>
                </c:pt>
                <c:pt idx="8">
                  <c:v>1.2447363442146053</c:v>
                </c:pt>
                <c:pt idx="9">
                  <c:v>1.2447363442146053</c:v>
                </c:pt>
                <c:pt idx="10">
                  <c:v>1.2447363442146053</c:v>
                </c:pt>
                <c:pt idx="11">
                  <c:v>1.2447363442146053</c:v>
                </c:pt>
                <c:pt idx="12">
                  <c:v>1.2447363442146053</c:v>
                </c:pt>
                <c:pt idx="13">
                  <c:v>1.2447363442146053</c:v>
                </c:pt>
                <c:pt idx="14">
                  <c:v>1.2447363442146053</c:v>
                </c:pt>
                <c:pt idx="15">
                  <c:v>1.2447363442146053</c:v>
                </c:pt>
                <c:pt idx="16">
                  <c:v>1.2447363442146053</c:v>
                </c:pt>
                <c:pt idx="17">
                  <c:v>1.2447363442146053</c:v>
                </c:pt>
                <c:pt idx="18">
                  <c:v>1.2447363442146053</c:v>
                </c:pt>
                <c:pt idx="19">
                  <c:v>1.2447363442146053</c:v>
                </c:pt>
                <c:pt idx="20">
                  <c:v>1.2447363442146053</c:v>
                </c:pt>
                <c:pt idx="21">
                  <c:v>1.2447363442146053</c:v>
                </c:pt>
                <c:pt idx="22">
                  <c:v>1.2447363442146053</c:v>
                </c:pt>
                <c:pt idx="23">
                  <c:v>1.2447363442146053</c:v>
                </c:pt>
                <c:pt idx="24">
                  <c:v>1.2447363442146053</c:v>
                </c:pt>
                <c:pt idx="25">
                  <c:v>1.2447363442146053</c:v>
                </c:pt>
                <c:pt idx="26">
                  <c:v>1.2447363442146053</c:v>
                </c:pt>
                <c:pt idx="27">
                  <c:v>1.2447363442146053</c:v>
                </c:pt>
                <c:pt idx="28">
                  <c:v>1.2447363442146053</c:v>
                </c:pt>
                <c:pt idx="29">
                  <c:v>1.2219503257271669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1AF-4AA4-B9A3-ACE32E7DD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35040"/>
        <c:axId val="37336576"/>
      </c:lineChart>
      <c:catAx>
        <c:axId val="37335040"/>
        <c:scaling>
          <c:orientation val="minMax"/>
        </c:scaling>
        <c:delete val="0"/>
        <c:axPos val="b"/>
        <c:numFmt formatCode="General" sourceLinked="0"/>
        <c:majorTickMark val="out"/>
        <c:minorTickMark val="out"/>
        <c:tickLblPos val="low"/>
        <c:txPr>
          <a:bodyPr rot="-3420000"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37336576"/>
        <c:crosses val="autoZero"/>
        <c:auto val="1"/>
        <c:lblAlgn val="ctr"/>
        <c:lblOffset val="100"/>
        <c:noMultiLvlLbl val="0"/>
      </c:catAx>
      <c:valAx>
        <c:axId val="37336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37335040"/>
        <c:crosses val="autoZero"/>
        <c:crossBetween val="between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7.5168417781519087E-2"/>
          <c:y val="0.91559875588347817"/>
          <c:w val="0.84966300709231013"/>
          <c:h val="8.4401244116521806E-2"/>
        </c:manualLayout>
      </c:layout>
      <c:overlay val="0"/>
      <c:txPr>
        <a:bodyPr/>
        <a:lstStyle/>
        <a:p>
          <a:pPr>
            <a:defRPr>
              <a:latin typeface="Avenir Next LT Pro Demi" panose="020B07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2117917190061993E-2"/>
          <c:y val="4.4093273318400295E-2"/>
          <c:w val="0.89708274815042999"/>
          <c:h val="0.7531128481142775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'Fig 1.6'!$C$29</c:f>
              <c:strCache>
                <c:ptCount val="1"/>
                <c:pt idx="0">
                  <c:v>PIT</c:v>
                </c:pt>
              </c:strCache>
            </c:strRef>
          </c:tx>
          <c:spPr>
            <a:gradFill flip="none" rotWithShape="1">
              <a:gsLst>
                <a:gs pos="0">
                  <a:srgbClr val="458B97">
                    <a:shade val="30000"/>
                    <a:satMod val="115000"/>
                  </a:srgbClr>
                </a:gs>
                <a:gs pos="50000">
                  <a:srgbClr val="458B97">
                    <a:shade val="67500"/>
                    <a:satMod val="115000"/>
                  </a:srgbClr>
                </a:gs>
                <a:gs pos="100000">
                  <a:srgbClr val="458B97">
                    <a:shade val="100000"/>
                    <a:satMod val="115000"/>
                  </a:srgbClr>
                </a:gs>
              </a:gsLst>
              <a:lin ang="189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7332578655495694E-17"/>
                  <c:y val="9.6967647192731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F5B-4E62-B94C-66763382B6DD}"/>
                </c:ext>
              </c:extLst>
            </c:dLbl>
            <c:dLbl>
              <c:idx val="1"/>
              <c:layout>
                <c:manualLayout>
                  <c:x val="1.8909230482683028E-3"/>
                  <c:y val="0.107741830214146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venir Next LT Pro Demi" panose="020B0704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691599316971874E-2"/>
                      <c:h val="0.104796886854959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BF5B-4E62-B94C-66763382B6DD}"/>
                </c:ext>
              </c:extLst>
            </c:dLbl>
            <c:dLbl>
              <c:idx val="2"/>
              <c:layout>
                <c:manualLayout>
                  <c:x val="0"/>
                  <c:y val="0.12210740757603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F5B-4E62-B94C-66763382B6DD}"/>
                </c:ext>
              </c:extLst>
            </c:dLbl>
            <c:dLbl>
              <c:idx val="3"/>
              <c:layout>
                <c:manualLayout>
                  <c:x val="0"/>
                  <c:y val="0.12929019625697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5B-4E62-B94C-66763382B6DD}"/>
                </c:ext>
              </c:extLst>
            </c:dLbl>
            <c:dLbl>
              <c:idx val="4"/>
              <c:layout>
                <c:manualLayout>
                  <c:x val="0"/>
                  <c:y val="0.12569880191650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5B-4E62-B94C-66763382B6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 1.6'!$B$30:$B$47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1.6'!$C$30:$C$47</c:f>
              <c:numCache>
                <c:formatCode>0.0%</c:formatCode>
                <c:ptCount val="5"/>
                <c:pt idx="0">
                  <c:v>0.39084694934715014</c:v>
                </c:pt>
                <c:pt idx="1">
                  <c:v>0.35523959505426134</c:v>
                </c:pt>
                <c:pt idx="2">
                  <c:v>0.35690054062991017</c:v>
                </c:pt>
                <c:pt idx="3">
                  <c:v>0.37417164155595117</c:v>
                </c:pt>
                <c:pt idx="4">
                  <c:v>0.39517093404988213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5B-4E62-B94C-66763382B6DD}"/>
            </c:ext>
          </c:extLst>
        </c:ser>
        <c:ser>
          <c:idx val="1"/>
          <c:order val="1"/>
          <c:tx>
            <c:strRef>
              <c:f>'Fig 1.6'!$D$29</c:f>
              <c:strCache>
                <c:ptCount val="1"/>
                <c:pt idx="0">
                  <c:v>CIT</c:v>
                </c:pt>
              </c:strCache>
            </c:strRef>
          </c:tx>
          <c:spPr>
            <a:gradFill flip="none" rotWithShape="1">
              <a:gsLst>
                <a:gs pos="0">
                  <a:srgbClr val="FFC000">
                    <a:shade val="30000"/>
                    <a:satMod val="115000"/>
                  </a:srgbClr>
                </a:gs>
                <a:gs pos="50000">
                  <a:srgbClr val="FFC000">
                    <a:shade val="67500"/>
                    <a:satMod val="115000"/>
                  </a:srgbClr>
                </a:gs>
                <a:gs pos="100000">
                  <a:srgbClr val="FFC000">
                    <a:shade val="100000"/>
                    <a:satMod val="115000"/>
                  </a:srgbClr>
                </a:gs>
              </a:gsLst>
              <a:lin ang="189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0.123487792632812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5B-4E62-B94C-66763382B6DD}"/>
                </c:ext>
              </c:extLst>
            </c:dLbl>
            <c:dLbl>
              <c:idx val="1"/>
              <c:layout>
                <c:manualLayout>
                  <c:x val="0"/>
                  <c:y val="0.13956779907894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5B-4E62-B94C-66763382B6DD}"/>
                </c:ext>
              </c:extLst>
            </c:dLbl>
            <c:dLbl>
              <c:idx val="2"/>
              <c:layout>
                <c:manualLayout>
                  <c:x val="-6.9330314621982774E-17"/>
                  <c:y val="0.147439521002621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5B-4E62-B94C-66763382B6DD}"/>
                </c:ext>
              </c:extLst>
            </c:dLbl>
            <c:dLbl>
              <c:idx val="3"/>
              <c:layout>
                <c:manualLayout>
                  <c:x val="-1.890848605409822E-3"/>
                  <c:y val="0.2300926012012123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5B-4E62-B94C-66763382B6DD}"/>
                </c:ext>
              </c:extLst>
            </c:dLbl>
            <c:dLbl>
              <c:idx val="4"/>
              <c:layout>
                <c:manualLayout>
                  <c:x val="7.5633944216392879E-3"/>
                  <c:y val="0.230429163799996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5B-4E62-B94C-66763382B6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effectLst>
                      <a:outerShdw blurRad="38100" dist="38100" dir="2700000" algn="tl">
                        <a:srgbClr val="000000">
                          <a:alpha val="43137"/>
                        </a:srgbClr>
                      </a:outerShdw>
                    </a:effectLst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 1.6'!$B$30:$B$47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1.6'!$D$30:$D$47</c:f>
              <c:numCache>
                <c:formatCode>0.0%</c:formatCode>
                <c:ptCount val="5"/>
                <c:pt idx="0">
                  <c:v>0.16355693329878093</c:v>
                </c:pt>
                <c:pt idx="1">
                  <c:v>0.20685129906666463</c:v>
                </c:pt>
                <c:pt idx="2">
                  <c:v>0.20612910597690162</c:v>
                </c:pt>
                <c:pt idx="3">
                  <c:v>0.18201379563237818</c:v>
                </c:pt>
                <c:pt idx="4">
                  <c:v>0.17422867372480919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5B-4E62-B94C-66763382B6DD}"/>
            </c:ext>
          </c:extLst>
        </c:ser>
        <c:ser>
          <c:idx val="2"/>
          <c:order val="2"/>
          <c:tx>
            <c:strRef>
              <c:f>'Fig 1.6'!$E$29</c:f>
              <c:strCache>
                <c:ptCount val="1"/>
                <c:pt idx="0">
                  <c:v>VAT</c:v>
                </c:pt>
              </c:strCache>
            </c:strRef>
          </c:tx>
          <c:spPr>
            <a:gradFill flip="none" rotWithShape="1">
              <a:gsLst>
                <a:gs pos="0">
                  <a:srgbClr val="92D050">
                    <a:shade val="30000"/>
                    <a:satMod val="115000"/>
                  </a:srgbClr>
                </a:gs>
                <a:gs pos="50000">
                  <a:srgbClr val="92D050">
                    <a:shade val="67500"/>
                    <a:satMod val="115000"/>
                  </a:srgbClr>
                </a:gs>
                <a:gs pos="100000">
                  <a:srgbClr val="92D050">
                    <a:shade val="100000"/>
                    <a:satMod val="115000"/>
                  </a:srgbClr>
                </a:gs>
              </a:gsLst>
              <a:lin ang="189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1.890848605409822E-3"/>
                  <c:y val="0.13647298493791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F5B-4E62-B94C-66763382B6DD}"/>
                </c:ext>
              </c:extLst>
            </c:dLbl>
            <c:dLbl>
              <c:idx val="1"/>
              <c:layout>
                <c:manualLayout>
                  <c:x val="0"/>
                  <c:y val="0.15083856229980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F5B-4E62-B94C-66763382B6DD}"/>
                </c:ext>
              </c:extLst>
            </c:dLbl>
            <c:dLbl>
              <c:idx val="2"/>
              <c:layout>
                <c:manualLayout>
                  <c:x val="0"/>
                  <c:y val="0.147247167959332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F5B-4E62-B94C-66763382B6DD}"/>
                </c:ext>
              </c:extLst>
            </c:dLbl>
            <c:dLbl>
              <c:idx val="3"/>
              <c:layout>
                <c:manualLayout>
                  <c:x val="0"/>
                  <c:y val="0.143655773618861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F5B-4E62-B94C-66763382B6DD}"/>
                </c:ext>
              </c:extLst>
            </c:dLbl>
            <c:dLbl>
              <c:idx val="4"/>
              <c:layout>
                <c:manualLayout>
                  <c:x val="0"/>
                  <c:y val="0.132881590597446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5B-4E62-B94C-66763382B6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 1.6'!$B$30:$B$47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1.6'!$E$30:$E$47</c:f>
              <c:numCache>
                <c:formatCode>0.0%</c:formatCode>
                <c:ptCount val="5"/>
                <c:pt idx="0">
                  <c:v>0.26501870100969827</c:v>
                </c:pt>
                <c:pt idx="1">
                  <c:v>0.249972206937149</c:v>
                </c:pt>
                <c:pt idx="2">
                  <c:v>0.25043994540597581</c:v>
                </c:pt>
                <c:pt idx="3">
                  <c:v>0.2570879847466393</c:v>
                </c:pt>
                <c:pt idx="4">
                  <c:v>0.24674864774929636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F5B-4E62-B94C-66763382B6DD}"/>
            </c:ext>
          </c:extLst>
        </c:ser>
        <c:ser>
          <c:idx val="3"/>
          <c:order val="3"/>
          <c:tx>
            <c:strRef>
              <c:f>'Fig 1.6'!$F$29</c:f>
              <c:strCache>
                <c:ptCount val="1"/>
                <c:pt idx="0">
                  <c:v>Fuel levy, Customs duties &amp; Other</c:v>
                </c:pt>
              </c:strCache>
            </c:strRef>
          </c:tx>
          <c:spPr>
            <a:gradFill flip="none" rotWithShape="1">
              <a:gsLst>
                <a:gs pos="0">
                  <a:srgbClr val="0055A2">
                    <a:shade val="30000"/>
                    <a:satMod val="115000"/>
                  </a:srgbClr>
                </a:gs>
                <a:gs pos="50000">
                  <a:srgbClr val="0055A2">
                    <a:shade val="67500"/>
                    <a:satMod val="115000"/>
                  </a:srgbClr>
                </a:gs>
                <a:gs pos="100000">
                  <a:srgbClr val="0055A2">
                    <a:shade val="100000"/>
                    <a:satMod val="115000"/>
                  </a:srgbClr>
                </a:gs>
              </a:gsLst>
              <a:lin ang="189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5.6725458162294662E-3"/>
                  <c:y val="0.136139013542950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F5B-4E62-B94C-66763382B6DD}"/>
                </c:ext>
              </c:extLst>
            </c:dLbl>
            <c:dLbl>
              <c:idx val="1"/>
              <c:layout>
                <c:manualLayout>
                  <c:x val="3.781697210819644E-3"/>
                  <c:y val="0.132531783132945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5B-4E62-B94C-66763382B6DD}"/>
                </c:ext>
              </c:extLst>
            </c:dLbl>
            <c:dLbl>
              <c:idx val="2"/>
              <c:layout>
                <c:manualLayout>
                  <c:x val="1.890848605409822E-3"/>
                  <c:y val="0.1181348164189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F5B-4E62-B94C-66763382B6DD}"/>
                </c:ext>
              </c:extLst>
            </c:dLbl>
            <c:dLbl>
              <c:idx val="3"/>
              <c:layout>
                <c:manualLayout>
                  <c:x val="3.7816972108195056E-3"/>
                  <c:y val="0.1371250916583220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5B-4E62-B94C-66763382B6DD}"/>
                </c:ext>
              </c:extLst>
            </c:dLbl>
            <c:dLbl>
              <c:idx val="4"/>
              <c:layout>
                <c:manualLayout>
                  <c:x val="5.6725458162294662E-3"/>
                  <c:y val="0.122430633066674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F5B-4E62-B94C-66763382B6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effectLst>
                      <a:outerShdw blurRad="38100" dist="38100" dir="2700000" algn="tl">
                        <a:srgbClr val="000000">
                          <a:alpha val="43137"/>
                        </a:srgbClr>
                      </a:outerShdw>
                    </a:effectLst>
                    <a:latin typeface="Avenir Next LT Pro Demi" panose="020B07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 1.6'!$B$30:$B$47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1.6'!$F$30:$F$47</c:f>
              <c:numCache>
                <c:formatCode>0.0%</c:formatCode>
                <c:ptCount val="5"/>
                <c:pt idx="0">
                  <c:v>0.18057741634437072</c:v>
                </c:pt>
                <c:pt idx="1">
                  <c:v>0.18793689894192503</c:v>
                </c:pt>
                <c:pt idx="2">
                  <c:v>0.18653040798721227</c:v>
                </c:pt>
                <c:pt idx="3">
                  <c:v>0.18672657806503129</c:v>
                </c:pt>
                <c:pt idx="4">
                  <c:v>0.18385174447601227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F5B-4E62-B94C-66763382B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368192"/>
        <c:axId val="37369728"/>
        <c:axId val="0"/>
      </c:bar3DChart>
      <c:catAx>
        <c:axId val="37368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2"/>
                </a:solidFill>
                <a:latin typeface="Avenir Next LT Pro Demi" panose="020B0704020202020204" pitchFamily="34" charset="0"/>
                <a:ea typeface="+mn-ea"/>
                <a:cs typeface="+mn-cs"/>
              </a:defRPr>
            </a:pPr>
            <a:endParaRPr lang="en-US"/>
          </a:p>
        </c:txPr>
        <c:crossAx val="37369728"/>
        <c:crosses val="autoZero"/>
        <c:auto val="1"/>
        <c:lblAlgn val="ctr"/>
        <c:lblOffset val="100"/>
        <c:noMultiLvlLbl val="0"/>
      </c:catAx>
      <c:valAx>
        <c:axId val="3736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venir Next LT Pro Demi" panose="020B0704020202020204" pitchFamily="34" charset="0"/>
                <a:ea typeface="+mn-ea"/>
                <a:cs typeface="+mn-cs"/>
              </a:defRPr>
            </a:pPr>
            <a:endParaRPr lang="en-US"/>
          </a:p>
        </c:txPr>
        <c:crossAx val="373681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68115604929132"/>
          <c:y val="2.7012545761876852E-2"/>
          <c:w val="0.83761238867603738"/>
          <c:h val="0.63956426271878897"/>
        </c:manualLayout>
      </c:layout>
      <c:lineChart>
        <c:grouping val="standard"/>
        <c:varyColors val="0"/>
        <c:ser>
          <c:idx val="0"/>
          <c:order val="0"/>
          <c:tx>
            <c:strRef>
              <c:f>'Fig 1.7'!$C$25</c:f>
              <c:strCache>
                <c:ptCount val="1"/>
                <c:pt idx="0">
                  <c:v>PIT </c:v>
                </c:pt>
              </c:strCache>
            </c:strRef>
          </c:tx>
          <c:spPr>
            <a:ln>
              <a:solidFill>
                <a:srgbClr val="C43A35"/>
              </a:solidFill>
            </a:ln>
          </c:spPr>
          <c:marker>
            <c:symbol val="none"/>
          </c:marker>
          <c:cat>
            <c:strRef>
              <c:f>'Fig 1.7'!$B$26:$B$56</c:f>
              <c:strCache>
                <c:ptCount val="31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  <c:pt idx="30">
                  <c:v>2024/25</c:v>
                </c:pt>
              </c:strCache>
            </c:strRef>
          </c:cat>
          <c:val>
            <c:numRef>
              <c:f>'Fig 1.7'!$C$26:$C$56</c:f>
              <c:numCache>
                <c:formatCode>0.0%</c:formatCode>
                <c:ptCount val="31"/>
                <c:pt idx="0">
                  <c:v>7.9991309237002997E-2</c:v>
                </c:pt>
                <c:pt idx="1">
                  <c:v>7.975897729279692E-2</c:v>
                </c:pt>
                <c:pt idx="2">
                  <c:v>8.2566055007824754E-2</c:v>
                </c:pt>
                <c:pt idx="3">
                  <c:v>8.5889487909208778E-2</c:v>
                </c:pt>
                <c:pt idx="4">
                  <c:v>9.0151949822939448E-2</c:v>
                </c:pt>
                <c:pt idx="5">
                  <c:v>9.0155909508789822E-2</c:v>
                </c:pt>
                <c:pt idx="6">
                  <c:v>7.9510642963423597E-2</c:v>
                </c:pt>
                <c:pt idx="7">
                  <c:v>7.5042406101090864E-2</c:v>
                </c:pt>
                <c:pt idx="8">
                  <c:v>6.7338389521787542E-2</c:v>
                </c:pt>
                <c:pt idx="9">
                  <c:v>6.4597249301411322E-2</c:v>
                </c:pt>
                <c:pt idx="10">
                  <c:v>6.6042379318471678E-2</c:v>
                </c:pt>
                <c:pt idx="11">
                  <c:v>6.7038635892781265E-2</c:v>
                </c:pt>
                <c:pt idx="12">
                  <c:v>6.6211096484213416E-2</c:v>
                </c:pt>
                <c:pt idx="13">
                  <c:v>7.036982701084793E-2</c:v>
                </c:pt>
                <c:pt idx="14">
                  <c:v>7.3760914652386489E-2</c:v>
                </c:pt>
                <c:pt idx="15">
                  <c:v>7.2628018042631068E-2</c:v>
                </c:pt>
                <c:pt idx="16">
                  <c:v>7.3029639384341927E-2</c:v>
                </c:pt>
                <c:pt idx="17">
                  <c:v>7.4115940389336166E-2</c:v>
                </c:pt>
                <c:pt idx="18">
                  <c:v>7.614346602602963E-2</c:v>
                </c:pt>
                <c:pt idx="19">
                  <c:v>7.8808598361059676E-2</c:v>
                </c:pt>
                <c:pt idx="20">
                  <c:v>8.4251354698358358E-2</c:v>
                </c:pt>
                <c:pt idx="21">
                  <c:v>8.652749498374912E-2</c:v>
                </c:pt>
                <c:pt idx="22">
                  <c:v>8.8161135463658974E-2</c:v>
                </c:pt>
                <c:pt idx="23">
                  <c:v>9.0086892842254782E-2</c:v>
                </c:pt>
                <c:pt idx="24">
                  <c:v>9.1021021415206155E-2</c:v>
                </c:pt>
                <c:pt idx="25">
                  <c:v>9.2686991469188601E-2</c:v>
                </c:pt>
                <c:pt idx="26">
                  <c:v>8.7009632203137996E-2</c:v>
                </c:pt>
                <c:pt idx="27">
                  <c:v>8.7914823311629503E-2</c:v>
                </c:pt>
                <c:pt idx="28">
                  <c:v>8.8943020419364707E-2</c:v>
                </c:pt>
                <c:pt idx="29">
                  <c:v>9.1558948025184717E-2</c:v>
                </c:pt>
                <c:pt idx="30">
                  <c:v>9.9084739861072801E-2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B-4B77-8079-58922E40E7D4}"/>
            </c:ext>
          </c:extLst>
        </c:ser>
        <c:ser>
          <c:idx val="1"/>
          <c:order val="1"/>
          <c:tx>
            <c:strRef>
              <c:f>'Fig 1.7'!$D$25</c:f>
              <c:strCache>
                <c:ptCount val="1"/>
                <c:pt idx="0">
                  <c:v>CIT </c:v>
                </c:pt>
              </c:strCache>
            </c:strRef>
          </c:tx>
          <c:spPr>
            <a:ln>
              <a:solidFill>
                <a:srgbClr val="BFD724"/>
              </a:solidFill>
            </a:ln>
          </c:spPr>
          <c:marker>
            <c:symbol val="none"/>
          </c:marker>
          <c:cat>
            <c:strRef>
              <c:f>'Fig 1.7'!$B$26:$B$56</c:f>
              <c:strCache>
                <c:ptCount val="31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  <c:pt idx="30">
                  <c:v>2024/25</c:v>
                </c:pt>
              </c:strCache>
            </c:strRef>
          </c:cat>
          <c:val>
            <c:numRef>
              <c:f>'Fig 1.7'!$D$26:$D$56</c:f>
              <c:numCache>
                <c:formatCode>0.0%</c:formatCode>
                <c:ptCount val="31"/>
                <c:pt idx="0">
                  <c:v>2.1275149157521506E-2</c:v>
                </c:pt>
                <c:pt idx="1">
                  <c:v>2.1909865316003495E-2</c:v>
                </c:pt>
                <c:pt idx="2">
                  <c:v>2.3561636279511838E-2</c:v>
                </c:pt>
                <c:pt idx="3">
                  <c:v>2.4753513174487998E-2</c:v>
                </c:pt>
                <c:pt idx="4">
                  <c:v>2.3644998552627486E-2</c:v>
                </c:pt>
                <c:pt idx="5">
                  <c:v>2.2014798939244531E-2</c:v>
                </c:pt>
                <c:pt idx="6">
                  <c:v>2.7115730031416929E-2</c:v>
                </c:pt>
                <c:pt idx="7">
                  <c:v>3.5163169529706814E-2</c:v>
                </c:pt>
                <c:pt idx="8">
                  <c:v>3.9791332490781026E-2</c:v>
                </c:pt>
                <c:pt idx="9">
                  <c:v>3.9928191465518244E-2</c:v>
                </c:pt>
                <c:pt idx="10">
                  <c:v>4.235200547901706E-2</c:v>
                </c:pt>
                <c:pt idx="11">
                  <c:v>4.6309527991913818E-2</c:v>
                </c:pt>
                <c:pt idx="12">
                  <c:v>5.6243807458384643E-2</c:v>
                </c:pt>
                <c:pt idx="13">
                  <c:v>5.8787926000571651E-2</c:v>
                </c:pt>
                <c:pt idx="14">
                  <c:v>6.2901584281826822E-2</c:v>
                </c:pt>
                <c:pt idx="15">
                  <c:v>4.8180286034537723E-2</c:v>
                </c:pt>
                <c:pt idx="16">
                  <c:v>4.310617675636802E-2</c:v>
                </c:pt>
                <c:pt idx="17">
                  <c:v>4.5197542018423451E-2</c:v>
                </c:pt>
                <c:pt idx="18">
                  <c:v>4.4279408232515333E-2</c:v>
                </c:pt>
                <c:pt idx="19">
                  <c:v>4.5501479542673806E-2</c:v>
                </c:pt>
                <c:pt idx="20">
                  <c:v>4.4425866535716646E-2</c:v>
                </c:pt>
                <c:pt idx="21">
                  <c:v>4.2984891043672195E-2</c:v>
                </c:pt>
                <c:pt idx="22">
                  <c:v>4.2852148134353056E-2</c:v>
                </c:pt>
                <c:pt idx="23">
                  <c:v>4.2861250647456037E-2</c:v>
                </c:pt>
                <c:pt idx="24">
                  <c:v>3.9515414763702038E-2</c:v>
                </c:pt>
                <c:pt idx="25">
                  <c:v>3.7655800791262961E-2</c:v>
                </c:pt>
                <c:pt idx="26">
                  <c:v>3.6410745009960686E-2</c:v>
                </c:pt>
                <c:pt idx="27">
                  <c:v>5.1191634216476142E-2</c:v>
                </c:pt>
                <c:pt idx="28">
                  <c:v>5.1369340179678299E-2</c:v>
                </c:pt>
                <c:pt idx="29">
                  <c:v>4.4538361017612105E-2</c:v>
                </c:pt>
                <c:pt idx="30">
                  <c:v>4.3685912411218233E-2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3B-4B77-8079-58922E40E7D4}"/>
            </c:ext>
          </c:extLst>
        </c:ser>
        <c:ser>
          <c:idx val="2"/>
          <c:order val="2"/>
          <c:tx>
            <c:strRef>
              <c:f>'Fig 1.7'!$E$25</c:f>
              <c:strCache>
                <c:ptCount val="1"/>
                <c:pt idx="0">
                  <c:v>VAT </c:v>
                </c:pt>
              </c:strCache>
            </c:strRef>
          </c:tx>
          <c:spPr>
            <a:ln>
              <a:solidFill>
                <a:srgbClr val="0993F3"/>
              </a:solidFill>
            </a:ln>
          </c:spPr>
          <c:marker>
            <c:symbol val="none"/>
          </c:marker>
          <c:cat>
            <c:strRef>
              <c:f>'Fig 1.7'!$B$26:$B$56</c:f>
              <c:strCache>
                <c:ptCount val="31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  <c:pt idx="30">
                  <c:v>2024/25</c:v>
                </c:pt>
              </c:strCache>
            </c:strRef>
          </c:cat>
          <c:val>
            <c:numRef>
              <c:f>'Fig 1.7'!$E$26:$E$56</c:f>
              <c:numCache>
                <c:formatCode>0.0%</c:formatCode>
                <c:ptCount val="31"/>
                <c:pt idx="0">
                  <c:v>5.2094098520823785E-2</c:v>
                </c:pt>
                <c:pt idx="1">
                  <c:v>5.1066682856176063E-2</c:v>
                </c:pt>
                <c:pt idx="2">
                  <c:v>4.9804572579880413E-2</c:v>
                </c:pt>
                <c:pt idx="3">
                  <c:v>5.0390313771642846E-2</c:v>
                </c:pt>
                <c:pt idx="4">
                  <c:v>5.1012101203489361E-2</c:v>
                </c:pt>
                <c:pt idx="5">
                  <c:v>5.0783252133038845E-2</c:v>
                </c:pt>
                <c:pt idx="6">
                  <c:v>5.0067849722045178E-2</c:v>
                </c:pt>
                <c:pt idx="7">
                  <c:v>5.0689898652874786E-2</c:v>
                </c:pt>
                <c:pt idx="8">
                  <c:v>5.0073609850859242E-2</c:v>
                </c:pt>
                <c:pt idx="9">
                  <c:v>5.2914488683962237E-2</c:v>
                </c:pt>
                <c:pt idx="10">
                  <c:v>5.8037414543542915E-2</c:v>
                </c:pt>
                <c:pt idx="11">
                  <c:v>6.0640706623258114E-2</c:v>
                </c:pt>
                <c:pt idx="12">
                  <c:v>6.2963931899492523E-2</c:v>
                </c:pt>
                <c:pt idx="13">
                  <c:v>6.2443576173767348E-2</c:v>
                </c:pt>
                <c:pt idx="14">
                  <c:v>5.8063975900691865E-2</c:v>
                </c:pt>
                <c:pt idx="15">
                  <c:v>5.2036522459606022E-2</c:v>
                </c:pt>
                <c:pt idx="16">
                  <c:v>5.8774154159437778E-2</c:v>
                </c:pt>
                <c:pt idx="17">
                  <c:v>5.6328836156378799E-2</c:v>
                </c:pt>
                <c:pt idx="18">
                  <c:v>5.9175522408309048E-2</c:v>
                </c:pt>
                <c:pt idx="19">
                  <c:v>6.0239380743542549E-2</c:v>
                </c:pt>
                <c:pt idx="20">
                  <c:v>6.220207232113252E-2</c:v>
                </c:pt>
                <c:pt idx="21">
                  <c:v>6.248429088907459E-2</c:v>
                </c:pt>
                <c:pt idx="22">
                  <c:v>5.9854017623764015E-2</c:v>
                </c:pt>
                <c:pt idx="23">
                  <c:v>5.7994156332663908E-2</c:v>
                </c:pt>
                <c:pt idx="24">
                  <c:v>5.9859879029322861E-2</c:v>
                </c:pt>
                <c:pt idx="25">
                  <c:v>6.0736755383687724E-2</c:v>
                </c:pt>
                <c:pt idx="26">
                  <c:v>5.8997977956138752E-2</c:v>
                </c:pt>
                <c:pt idx="27">
                  <c:v>6.1863212073363497E-2</c:v>
                </c:pt>
                <c:pt idx="28">
                  <c:v>6.2412024197986138E-2</c:v>
                </c:pt>
                <c:pt idx="29">
                  <c:v>6.290884401456491E-2</c:v>
                </c:pt>
                <c:pt idx="30">
                  <c:v>6.1869493595458458E-2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3B-4B77-8079-58922E40E7D4}"/>
            </c:ext>
          </c:extLst>
        </c:ser>
        <c:ser>
          <c:idx val="3"/>
          <c:order val="3"/>
          <c:tx>
            <c:strRef>
              <c:f>'Fig 1.7'!$F$25</c:f>
              <c:strCache>
                <c:ptCount val="1"/>
                <c:pt idx="0">
                  <c:v>Fuel levy </c:v>
                </c:pt>
              </c:strCache>
            </c:strRef>
          </c:tx>
          <c:spPr>
            <a:ln>
              <a:solidFill>
                <a:srgbClr val="A9D1F6"/>
              </a:solidFill>
            </a:ln>
          </c:spPr>
          <c:marker>
            <c:symbol val="none"/>
          </c:marker>
          <c:cat>
            <c:strRef>
              <c:f>'Fig 1.7'!$B$26:$B$56</c:f>
              <c:strCache>
                <c:ptCount val="31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  <c:pt idx="30">
                  <c:v>2024/25</c:v>
                </c:pt>
              </c:strCache>
            </c:strRef>
          </c:cat>
          <c:val>
            <c:numRef>
              <c:f>'Fig 1.7'!$F$26:$F$56</c:f>
              <c:numCache>
                <c:formatCode>0.0%</c:formatCode>
                <c:ptCount val="31"/>
                <c:pt idx="0">
                  <c:v>1.4854464099962651E-2</c:v>
                </c:pt>
                <c:pt idx="1">
                  <c:v>1.391361492842438E-2</c:v>
                </c:pt>
                <c:pt idx="2">
                  <c:v>1.4415227943612972E-2</c:v>
                </c:pt>
                <c:pt idx="3">
                  <c:v>1.5195611906440429E-2</c:v>
                </c:pt>
                <c:pt idx="4">
                  <c:v>1.581900040503428E-2</c:v>
                </c:pt>
                <c:pt idx="5">
                  <c:v>1.5000616302433031E-2</c:v>
                </c:pt>
                <c:pt idx="6">
                  <c:v>1.3327433277660308E-2</c:v>
                </c:pt>
                <c:pt idx="7">
                  <c:v>1.2389408865090861E-2</c:v>
                </c:pt>
                <c:pt idx="8">
                  <c:v>1.0945376842218881E-2</c:v>
                </c:pt>
                <c:pt idx="9">
                  <c:v>1.0921336507701752E-2</c:v>
                </c:pt>
                <c:pt idx="10">
                  <c:v>1.1346649458499961E-2</c:v>
                </c:pt>
                <c:pt idx="11">
                  <c:v>1.0874691426526386E-2</c:v>
                </c:pt>
                <c:pt idx="12">
                  <c:v>1.0229049278281423E-2</c:v>
                </c:pt>
                <c:pt idx="13">
                  <c:v>9.8538579887983771E-3</c:v>
                </c:pt>
                <c:pt idx="14">
                  <c:v>9.3612924032433313E-3</c:v>
                </c:pt>
                <c:pt idx="15">
                  <c:v>1.0141486555681012E-2</c:v>
                </c:pt>
                <c:pt idx="16">
                  <c:v>1.1019491719541271E-2</c:v>
                </c:pt>
                <c:pt idx="17">
                  <c:v>1.0793428673335973E-2</c:v>
                </c:pt>
                <c:pt idx="18">
                  <c:v>1.1121161379440723E-2</c:v>
                </c:pt>
                <c:pt idx="19">
                  <c:v>1.1072387604564693E-2</c:v>
                </c:pt>
                <c:pt idx="20">
                  <c:v>1.153761532774924E-2</c:v>
                </c:pt>
                <c:pt idx="21">
                  <c:v>1.2360162684780121E-2</c:v>
                </c:pt>
                <c:pt idx="22">
                  <c:v>1.2994460054948569E-2</c:v>
                </c:pt>
                <c:pt idx="23">
                  <c:v>1.3807503705818947E-2</c:v>
                </c:pt>
                <c:pt idx="24">
                  <c:v>1.3892379875585186E-2</c:v>
                </c:pt>
                <c:pt idx="25">
                  <c:v>1.4043050838157723E-2</c:v>
                </c:pt>
                <c:pt idx="26">
                  <c:v>1.3449745683886936E-2</c:v>
                </c:pt>
                <c:pt idx="27">
                  <c:v>1.4067619114481499E-2</c:v>
                </c:pt>
                <c:pt idx="28">
                  <c:v>1.1889862971728001E-2</c:v>
                </c:pt>
                <c:pt idx="29">
                  <c:v>1.2862434654258936E-2</c:v>
                </c:pt>
                <c:pt idx="30">
                  <c:v>1.1606912911367798E-2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3B-4B77-8079-58922E40E7D4}"/>
            </c:ext>
          </c:extLst>
        </c:ser>
        <c:ser>
          <c:idx val="4"/>
          <c:order val="4"/>
          <c:tx>
            <c:strRef>
              <c:f>'Fig 1.7'!$G$25</c:f>
              <c:strCache>
                <c:ptCount val="1"/>
                <c:pt idx="0">
                  <c:v>Customs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'Fig 1.7'!$B$26:$B$56</c:f>
              <c:strCache>
                <c:ptCount val="31"/>
                <c:pt idx="0">
                  <c:v>1994/95</c:v>
                </c:pt>
                <c:pt idx="1">
                  <c:v>1995/96</c:v>
                </c:pt>
                <c:pt idx="2">
                  <c:v>1996/97</c:v>
                </c:pt>
                <c:pt idx="3">
                  <c:v>1997/98</c:v>
                </c:pt>
                <c:pt idx="4">
                  <c:v>1998/99</c:v>
                </c:pt>
                <c:pt idx="5">
                  <c:v>1999/00</c:v>
                </c:pt>
                <c:pt idx="6">
                  <c:v>2000/01</c:v>
                </c:pt>
                <c:pt idx="7">
                  <c:v>2001/02</c:v>
                </c:pt>
                <c:pt idx="8">
                  <c:v>2002/03</c:v>
                </c:pt>
                <c:pt idx="9">
                  <c:v>2003/04</c:v>
                </c:pt>
                <c:pt idx="10">
                  <c:v>2004/05</c:v>
                </c:pt>
                <c:pt idx="11">
                  <c:v>2005/06</c:v>
                </c:pt>
                <c:pt idx="12">
                  <c:v>2006/07</c:v>
                </c:pt>
                <c:pt idx="13">
                  <c:v>2007/08</c:v>
                </c:pt>
                <c:pt idx="14">
                  <c:v>2008/09</c:v>
                </c:pt>
                <c:pt idx="15">
                  <c:v>2009/10</c:v>
                </c:pt>
                <c:pt idx="16">
                  <c:v>2010/11</c:v>
                </c:pt>
                <c:pt idx="17">
                  <c:v>2011/12</c:v>
                </c:pt>
                <c:pt idx="18">
                  <c:v>2012/13</c:v>
                </c:pt>
                <c:pt idx="19">
                  <c:v>2013/14</c:v>
                </c:pt>
                <c:pt idx="20">
                  <c:v>2014/15</c:v>
                </c:pt>
                <c:pt idx="21">
                  <c:v>2015/16</c:v>
                </c:pt>
                <c:pt idx="22">
                  <c:v>2016/17</c:v>
                </c:pt>
                <c:pt idx="23">
                  <c:v>2017/18</c:v>
                </c:pt>
                <c:pt idx="24">
                  <c:v>2018/19</c:v>
                </c:pt>
                <c:pt idx="25">
                  <c:v>2019/20</c:v>
                </c:pt>
                <c:pt idx="26">
                  <c:v>2020/21</c:v>
                </c:pt>
                <c:pt idx="27">
                  <c:v>2021/22</c:v>
                </c:pt>
                <c:pt idx="28">
                  <c:v>2022/23</c:v>
                </c:pt>
                <c:pt idx="29">
                  <c:v>2023/24</c:v>
                </c:pt>
                <c:pt idx="30">
                  <c:v>2024/25</c:v>
                </c:pt>
              </c:strCache>
            </c:strRef>
          </c:cat>
          <c:val>
            <c:numRef>
              <c:f>'Fig 1.7'!$G$26:$G$56</c:f>
              <c:numCache>
                <c:formatCode>0.0%</c:formatCode>
                <c:ptCount val="31"/>
                <c:pt idx="0">
                  <c:v>9.9718143608020469E-3</c:v>
                </c:pt>
                <c:pt idx="1">
                  <c:v>9.6148942762397487E-3</c:v>
                </c:pt>
                <c:pt idx="2">
                  <c:v>9.9884943200794166E-3</c:v>
                </c:pt>
                <c:pt idx="3">
                  <c:v>7.0862842662152998E-3</c:v>
                </c:pt>
                <c:pt idx="4">
                  <c:v>7.0193914920432541E-3</c:v>
                </c:pt>
                <c:pt idx="5">
                  <c:v>7.1152309039229211E-3</c:v>
                </c:pt>
                <c:pt idx="6">
                  <c:v>7.563778553917406E-3</c:v>
                </c:pt>
                <c:pt idx="7">
                  <c:v>7.2063428760657088E-3</c:v>
                </c:pt>
                <c:pt idx="8">
                  <c:v>6.8666724917009359E-3</c:v>
                </c:pt>
                <c:pt idx="9">
                  <c:v>5.5184374461699848E-3</c:v>
                </c:pt>
                <c:pt idx="10">
                  <c:v>7.6204520757350283E-3</c:v>
                </c:pt>
                <c:pt idx="11">
                  <c:v>9.7063327702754318E-3</c:v>
                </c:pt>
                <c:pt idx="12">
                  <c:v>1.1096442387775581E-2</c:v>
                </c:pt>
                <c:pt idx="13">
                  <c:v>1.0986673583011846E-2</c:v>
                </c:pt>
                <c:pt idx="14">
                  <c:v>8.5589486763591252E-3</c:v>
                </c:pt>
                <c:pt idx="15">
                  <c:v>6.8860068966013158E-3</c:v>
                </c:pt>
                <c:pt idx="16">
                  <c:v>8.528520992397778E-3</c:v>
                </c:pt>
                <c:pt idx="17">
                  <c:v>1.0084420162612967E-2</c:v>
                </c:pt>
                <c:pt idx="18">
                  <c:v>1.073244585450356E-2</c:v>
                </c:pt>
                <c:pt idx="19">
                  <c:v>1.1197616614767895E-2</c:v>
                </c:pt>
                <c:pt idx="20">
                  <c:v>9.6837191413010632E-3</c:v>
                </c:pt>
                <c:pt idx="21">
                  <c:v>1.0280288138784227E-2</c:v>
                </c:pt>
                <c:pt idx="22">
                  <c:v>9.4343194302540789E-3</c:v>
                </c:pt>
                <c:pt idx="23">
                  <c:v>9.5655603362031095E-3</c:v>
                </c:pt>
                <c:pt idx="24">
                  <c:v>1.0131548810999595E-2</c:v>
                </c:pt>
                <c:pt idx="25">
                  <c:v>9.7085341403028366E-3</c:v>
                </c:pt>
                <c:pt idx="26">
                  <c:v>8.4241033697269214E-3</c:v>
                </c:pt>
                <c:pt idx="27">
                  <c:v>9.1781149383660613E-3</c:v>
                </c:pt>
                <c:pt idx="28">
                  <c:v>1.0925468435400475E-2</c:v>
                </c:pt>
                <c:pt idx="29">
                  <c:v>9.9163600996416586E-3</c:v>
                </c:pt>
                <c:pt idx="30">
                  <c:v>9.534547437611951E-3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3B-4B77-8079-58922E40E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49504"/>
        <c:axId val="72551040"/>
      </c:lineChart>
      <c:catAx>
        <c:axId val="7254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060000" vert="horz"/>
          <a:lstStyle/>
          <a:p>
            <a:pPr algn="ctr">
              <a:defRPr lang="en-ZA" sz="800" b="1" i="0" u="none" strike="noStrike" kern="1200" baseline="0">
                <a:solidFill>
                  <a:srgbClr val="1F497D">
                    <a:lumMod val="50000"/>
                  </a:srgb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51040"/>
        <c:crosses val="autoZero"/>
        <c:auto val="1"/>
        <c:lblAlgn val="ctr"/>
        <c:lblOffset val="100"/>
        <c:noMultiLvlLbl val="0"/>
      </c:catAx>
      <c:valAx>
        <c:axId val="72551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1">
                    <a:solidFill>
                      <a:schemeClr val="tx2">
                        <a:lumMod val="50000"/>
                      </a:schemeClr>
                    </a:solidFill>
                  </a:defRPr>
                </a:pPr>
                <a:r>
                  <a:rPr lang="en-ZA" b="1">
                    <a:solidFill>
                      <a:schemeClr val="tx2">
                        <a:lumMod val="50000"/>
                      </a:schemeClr>
                    </a:solidFill>
                  </a:rPr>
                  <a:t>Percentage</a:t>
                </a:r>
                <a:r>
                  <a:rPr lang="en-ZA" b="1" baseline="0">
                    <a:solidFill>
                      <a:schemeClr val="tx2">
                        <a:lumMod val="50000"/>
                      </a:schemeClr>
                    </a:solidFill>
                  </a:rPr>
                  <a:t> of GDP</a:t>
                </a:r>
                <a:endParaRPr lang="en-ZA" b="1">
                  <a:solidFill>
                    <a:schemeClr val="tx2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2.6198141116544001E-2"/>
              <c:y val="0.1425854606944123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 algn="ctr">
              <a:defRPr lang="en-ZA" sz="800" b="1" i="0" u="none" strike="noStrike" kern="1200" baseline="0">
                <a:solidFill>
                  <a:srgbClr val="1F497D">
                    <a:lumMod val="50000"/>
                  </a:srgb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49504"/>
        <c:crosses val="autoZero"/>
        <c:crossBetween val="between"/>
      </c:valAx>
    </c:plotArea>
    <c:legend>
      <c:legendPos val="r"/>
      <c:legendEntry>
        <c:idx val="2"/>
        <c:txPr>
          <a:bodyPr/>
          <a:lstStyle/>
          <a:p>
            <a:pPr>
              <a:defRPr sz="9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8.5408636954068265E-2"/>
          <c:y val="0.79181037372525942"/>
          <c:w val="0.75052908059551871"/>
          <c:h val="0.17034780212003606"/>
        </c:manualLayout>
      </c:layout>
      <c:overlay val="0"/>
      <c:txPr>
        <a:bodyPr/>
        <a:lstStyle/>
        <a:p>
          <a:pPr>
            <a:defRPr sz="900" b="1">
              <a:solidFill>
                <a:schemeClr val="tx2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1465" r="0.75000000000001465" t="1" header="0.5" footer="0.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0"/>
      <c:rotY val="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760944198678023"/>
          <c:y val="5.0445209973753284E-2"/>
          <c:w val="0.82373978740726828"/>
          <c:h val="0.8456985755119006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'Fig 1.8'!$C$29</c:f>
              <c:strCache>
                <c:ptCount val="1"/>
                <c:pt idx="0">
                  <c:v>Persons and individuals</c:v>
                </c:pt>
              </c:strCache>
            </c:strRef>
          </c:tx>
          <c:spPr>
            <a:solidFill>
              <a:srgbClr val="BFD724"/>
            </a:solidFill>
          </c:spPr>
          <c:invertIfNegative val="0"/>
          <c:cat>
            <c:strRef>
              <c:f>'Fig 1.8'!$B$30:$B$34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1.8'!$C$30:$C$34</c:f>
              <c:numCache>
                <c:formatCode>_ * #\ ##0_ ;_ * \-#\ ##0_ ;_ * "-"??_ ;_ @_ </c:formatCode>
                <c:ptCount val="5"/>
                <c:pt idx="0">
                  <c:v>487011.07149328012</c:v>
                </c:pt>
                <c:pt idx="1">
                  <c:v>553951.48755897</c:v>
                </c:pt>
                <c:pt idx="2">
                  <c:v>600366.80845354998</c:v>
                </c:pt>
                <c:pt idx="3">
                  <c:v>648911.08198885014</c:v>
                </c:pt>
                <c:pt idx="4">
                  <c:v>729910.98687574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0A-4F9F-BD6A-C553E9731935}"/>
            </c:ext>
          </c:extLst>
        </c:ser>
        <c:ser>
          <c:idx val="0"/>
          <c:order val="1"/>
          <c:tx>
            <c:strRef>
              <c:f>'Fig 1.8'!$D$29</c:f>
              <c:strCache>
                <c:ptCount val="1"/>
                <c:pt idx="0">
                  <c:v>Companies</c:v>
                </c:pt>
              </c:strCache>
            </c:strRef>
          </c:tx>
          <c:spPr>
            <a:solidFill>
              <a:srgbClr val="0993F3"/>
            </a:solidFill>
          </c:spPr>
          <c:invertIfNegative val="0"/>
          <c:cat>
            <c:strRef>
              <c:f>'Fig 1.8'!$B$30:$B$34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1.8'!$D$30:$D$34</c:f>
              <c:numCache>
                <c:formatCode>_ * #\ ##0_ ;_ * \-#\ ##0_ ;_ * "-"??_ ;_ @_ </c:formatCode>
                <c:ptCount val="5"/>
                <c:pt idx="0">
                  <c:v>202123.44749682999</c:v>
                </c:pt>
                <c:pt idx="1">
                  <c:v>320446.87081221992</c:v>
                </c:pt>
                <c:pt idx="2">
                  <c:v>344659.91276420001</c:v>
                </c:pt>
                <c:pt idx="3">
                  <c:v>313097.15231800004</c:v>
                </c:pt>
                <c:pt idx="4">
                  <c:v>318739.34384580003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0A-4F9F-BD6A-C553E9731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shape val="cylinder"/>
        <c:axId val="17712256"/>
        <c:axId val="17713792"/>
        <c:axId val="0"/>
      </c:bar3DChart>
      <c:catAx>
        <c:axId val="1771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713792"/>
        <c:crosses val="autoZero"/>
        <c:auto val="1"/>
        <c:lblAlgn val="ctr"/>
        <c:lblOffset val="100"/>
        <c:noMultiLvlLbl val="0"/>
      </c:catAx>
      <c:valAx>
        <c:axId val="1771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1">
                    <a:solidFill>
                      <a:schemeClr val="tx2">
                        <a:lumMod val="50000"/>
                      </a:schemeClr>
                    </a:solidFill>
                  </a:defRPr>
                </a:pPr>
                <a:r>
                  <a:rPr lang="en-US" b="1">
                    <a:solidFill>
                      <a:schemeClr val="tx2">
                        <a:lumMod val="50000"/>
                      </a:schemeClr>
                    </a:solidFill>
                  </a:rPr>
                  <a:t>R million</a:t>
                </a:r>
              </a:p>
            </c:rich>
          </c:tx>
          <c:layout>
            <c:manualLayout>
              <c:xMode val="edge"/>
              <c:yMode val="edge"/>
              <c:x val="9.398496240601982E-3"/>
              <c:y val="0.3649857862722835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712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223398304720169"/>
          <c:y val="7.7151377749607938E-2"/>
          <c:w val="0.31530476538210467"/>
          <c:h val="0.14063886505642934"/>
        </c:manualLayout>
      </c:layout>
      <c:overlay val="0"/>
      <c:txPr>
        <a:bodyPr/>
        <a:lstStyle/>
        <a:p>
          <a:pPr>
            <a:defRPr b="1">
              <a:solidFill>
                <a:schemeClr val="tx2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>
      <c:oddHeader>&amp;A</c:oddHeader>
      <c:oddFooter>Page &amp;P</c:oddFooter>
    </c:headerFooter>
    <c:pageMargins b="1" l="0.75000000000001465" r="0.75000000000001465" t="1" header="0.5" footer="0.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7662451284499"/>
          <c:y val="6.7657668467521581E-2"/>
          <c:w val="0.82883775891649902"/>
          <c:h val="0.81760564770782107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004F8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244A1"/>
              </a:solidFill>
            </c:spPr>
            <c:extLst>
              <c:ext xmlns:c16="http://schemas.microsoft.com/office/drawing/2014/chart" uri="{C3380CC4-5D6E-409C-BE32-E72D297353CC}">
                <c16:uniqueId val="{00000001-7633-4B83-95E7-983CC1480D79}"/>
              </c:ext>
            </c:extLst>
          </c:dPt>
          <c:dPt>
            <c:idx val="1"/>
            <c:invertIfNegative val="0"/>
            <c:bubble3D val="0"/>
            <c:spPr>
              <a:solidFill>
                <a:srgbClr val="0234D2"/>
              </a:solidFill>
            </c:spPr>
            <c:extLst>
              <c:ext xmlns:c16="http://schemas.microsoft.com/office/drawing/2014/chart" uri="{C3380CC4-5D6E-409C-BE32-E72D297353CC}">
                <c16:uniqueId val="{00000003-7633-4B83-95E7-983CC1480D79}"/>
              </c:ext>
            </c:extLst>
          </c:dPt>
          <c:dPt>
            <c:idx val="2"/>
            <c:invertIfNegative val="0"/>
            <c:bubble3D val="0"/>
            <c:spPr>
              <a:solidFill>
                <a:srgbClr val="0763E5"/>
              </a:solidFill>
            </c:spPr>
            <c:extLst>
              <c:ext xmlns:c16="http://schemas.microsoft.com/office/drawing/2014/chart" uri="{C3380CC4-5D6E-409C-BE32-E72D297353CC}">
                <c16:uniqueId val="{00000005-7633-4B83-95E7-983CC1480D79}"/>
              </c:ext>
            </c:extLst>
          </c:dPt>
          <c:dPt>
            <c:idx val="3"/>
            <c:invertIfNegative val="0"/>
            <c:bubble3D val="0"/>
            <c:spPr>
              <a:solidFill>
                <a:srgbClr val="0993F3"/>
              </a:solidFill>
            </c:spPr>
            <c:extLst>
              <c:ext xmlns:c16="http://schemas.microsoft.com/office/drawing/2014/chart" uri="{C3380CC4-5D6E-409C-BE32-E72D297353CC}">
                <c16:uniqueId val="{00000007-7633-4B83-95E7-983CC1480D79}"/>
              </c:ext>
            </c:extLst>
          </c:dPt>
          <c:dPt>
            <c:idx val="4"/>
            <c:invertIfNegative val="0"/>
            <c:bubble3D val="0"/>
            <c:spPr>
              <a:solidFill>
                <a:srgbClr val="A9D1F6"/>
              </a:solidFill>
            </c:spPr>
            <c:extLst>
              <c:ext xmlns:c16="http://schemas.microsoft.com/office/drawing/2014/chart" uri="{C3380CC4-5D6E-409C-BE32-E72D297353CC}">
                <c16:uniqueId val="{00000009-7633-4B83-95E7-983CC1480D79}"/>
              </c:ext>
            </c:extLst>
          </c:dPt>
          <c:dLbls>
            <c:numFmt formatCode="_(&quot;R&quot;* #,##0_);_(&quot;R&quot;* \(#,##0\);_(&quot;R&quot;* &quot;-&quot;_);_(@_)" sourceLinked="0"/>
            <c:spPr>
              <a:noFill/>
              <a:ln>
                <a:noFill/>
              </a:ln>
              <a:effectLst/>
            </c:spPr>
            <c:txPr>
              <a:bodyPr rot="-5340000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 1.9'!$B$29:$B$33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1.9'!$C$29:$C$33</c:f>
              <c:numCache>
                <c:formatCode>_ * #\ ##0_ ;_ * \-#\ ##0_ ;_ * "-"??_ ;_ @_ </c:formatCode>
                <c:ptCount val="5"/>
                <c:pt idx="0">
                  <c:v>331196.84808896005</c:v>
                </c:pt>
                <c:pt idx="1">
                  <c:v>390895.09968637</c:v>
                </c:pt>
                <c:pt idx="2">
                  <c:v>422416.39926844009</c:v>
                </c:pt>
                <c:pt idx="3">
                  <c:v>447556.73013621994</c:v>
                </c:pt>
                <c:pt idx="4">
                  <c:v>457788.79028143006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633-4B83-95E7-983CC1480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564736"/>
        <c:axId val="72566272"/>
      </c:barChart>
      <c:catAx>
        <c:axId val="725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72566272"/>
        <c:crosses val="autoZero"/>
        <c:auto val="0"/>
        <c:lblAlgn val="ctr"/>
        <c:lblOffset val="100"/>
        <c:noMultiLvlLbl val="0"/>
      </c:catAx>
      <c:valAx>
        <c:axId val="7256627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b="1">
                    <a:solidFill>
                      <a:schemeClr val="tx2">
                        <a:lumMod val="50000"/>
                      </a:schemeClr>
                    </a:solidFill>
                  </a:defRPr>
                </a:pPr>
                <a:r>
                  <a:rPr lang="en-US" b="1">
                    <a:solidFill>
                      <a:schemeClr val="tx2">
                        <a:lumMod val="50000"/>
                      </a:schemeClr>
                    </a:solidFill>
                  </a:rPr>
                  <a:t>R million</a:t>
                </a:r>
              </a:p>
            </c:rich>
          </c:tx>
          <c:layout>
            <c:manualLayout>
              <c:xMode val="edge"/>
              <c:yMode val="edge"/>
              <c:x val="9.3808630393997748E-3"/>
              <c:y val="0.3560837091209390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72564736"/>
        <c:crosses val="autoZero"/>
        <c:crossBetween val="between"/>
        <c:majorUnit val="50000"/>
        <c:minorUnit val="10000"/>
      </c:valAx>
    </c:plotArea>
    <c:plotVisOnly val="1"/>
    <c:dispBlanksAs val="gap"/>
    <c:showDLblsOverMax val="0"/>
  </c:chart>
  <c:spPr>
    <a:ln>
      <a:noFill/>
    </a:ln>
  </c:spPr>
  <c:printSettings>
    <c:headerFooter alignWithMargins="0">
      <c:oddHeader>&amp;A</c:oddHeader>
      <c:oddFooter>Page &amp;P</c:oddFooter>
    </c:headerFooter>
    <c:pageMargins b="1" l="0.75000000000001465" r="0.75000000000001465" t="1" header="0.5" footer="0.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22982995149511"/>
          <c:y val="4.3117283950617286E-2"/>
          <c:w val="0.76323368302421413"/>
          <c:h val="0.79575246913580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1.10 &amp; 1.11'!$B$36</c:f>
              <c:strCache>
                <c:ptCount val="1"/>
                <c:pt idx="0">
                  <c:v>Branch offices</c:v>
                </c:pt>
              </c:strCache>
            </c:strRef>
          </c:tx>
          <c:spPr>
            <a:solidFill>
              <a:srgbClr val="993300"/>
            </a:solidFill>
          </c:spPr>
          <c:invertIfNegative val="0"/>
          <c:cat>
            <c:strRef>
              <c:f>'Fig 1.10 &amp; 1.11'!$C$35:$G$35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2024/25</c:v>
                </c:pt>
              </c:strCache>
            </c:strRef>
          </c:cat>
          <c:val>
            <c:numRef>
              <c:f>'Fig 1.10 &amp; 1.11'!$C$36:$G$36</c:f>
              <c:numCache>
                <c:formatCode>0.0%</c:formatCode>
                <c:ptCount val="5"/>
                <c:pt idx="0">
                  <c:v>1.9574843922284036E-3</c:v>
                </c:pt>
                <c:pt idx="1">
                  <c:v>2.0673090936064744E-3</c:v>
                </c:pt>
                <c:pt idx="2">
                  <c:v>1.8180081298515987E-3</c:v>
                </c:pt>
                <c:pt idx="3">
                  <c:v>1.5927321585079927E-3</c:v>
                </c:pt>
                <c:pt idx="4">
                  <c:v>1.8650072476973723E-3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B-4167-9054-78C74BB38CD1}"/>
            </c:ext>
          </c:extLst>
        </c:ser>
        <c:ser>
          <c:idx val="1"/>
          <c:order val="1"/>
          <c:tx>
            <c:strRef>
              <c:f>'Fig 1.10 &amp; 1.11'!$B$37</c:f>
              <c:strCache>
                <c:ptCount val="1"/>
                <c:pt idx="0">
                  <c:v>Payments at banks</c:v>
                </c:pt>
              </c:strCache>
            </c:strRef>
          </c:tx>
          <c:spPr>
            <a:solidFill>
              <a:srgbClr val="0993F3"/>
            </a:solidFill>
          </c:spPr>
          <c:invertIfNegative val="0"/>
          <c:cat>
            <c:strRef>
              <c:f>'Fig 1.10 &amp; 1.11'!$C$35:$G$35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2024/25</c:v>
                </c:pt>
              </c:strCache>
            </c:strRef>
          </c:cat>
          <c:val>
            <c:numRef>
              <c:f>'Fig 1.10 &amp; 1.11'!$C$37:$G$37</c:f>
              <c:numCache>
                <c:formatCode>0.0%</c:formatCode>
                <c:ptCount val="5"/>
                <c:pt idx="0">
                  <c:v>0.22991584246625515</c:v>
                </c:pt>
                <c:pt idx="1">
                  <c:v>0.21913538164699894</c:v>
                </c:pt>
                <c:pt idx="2">
                  <c:v>0.21895503796125823</c:v>
                </c:pt>
                <c:pt idx="3">
                  <c:v>0.22686512050042043</c:v>
                </c:pt>
                <c:pt idx="4">
                  <c:v>0.23707410373486301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6B-4167-9054-78C74BB38CD1}"/>
            </c:ext>
          </c:extLst>
        </c:ser>
        <c:ser>
          <c:idx val="2"/>
          <c:order val="2"/>
          <c:tx>
            <c:strRef>
              <c:f>'Fig 1.10 &amp; 1.11'!$B$38</c:f>
              <c:strCache>
                <c:ptCount val="1"/>
                <c:pt idx="0">
                  <c:v>eFiling</c:v>
                </c:pt>
              </c:strCache>
            </c:strRef>
          </c:tx>
          <c:spPr>
            <a:solidFill>
              <a:srgbClr val="BFD724"/>
            </a:solidFill>
          </c:spPr>
          <c:invertIfNegative val="0"/>
          <c:cat>
            <c:strRef>
              <c:f>'Fig 1.10 &amp; 1.11'!$C$35:$G$35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2024/25</c:v>
                </c:pt>
              </c:strCache>
            </c:strRef>
          </c:cat>
          <c:val>
            <c:numRef>
              <c:f>'Fig 1.10 &amp; 1.11'!$C$38:$G$38</c:f>
              <c:numCache>
                <c:formatCode>0.0%</c:formatCode>
                <c:ptCount val="5"/>
                <c:pt idx="0">
                  <c:v>0.7681266731415165</c:v>
                </c:pt>
                <c:pt idx="1">
                  <c:v>0.77879730925939461</c:v>
                </c:pt>
                <c:pt idx="2">
                  <c:v>0.77922695390889007</c:v>
                </c:pt>
                <c:pt idx="3">
                  <c:v>0.77154214734107163</c:v>
                </c:pt>
                <c:pt idx="4">
                  <c:v>0.76106088901743962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6B-4167-9054-78C74BB38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axId val="17557760"/>
        <c:axId val="17555840"/>
      </c:barChart>
      <c:lineChart>
        <c:grouping val="standard"/>
        <c:varyColors val="0"/>
        <c:ser>
          <c:idx val="3"/>
          <c:order val="3"/>
          <c:tx>
            <c:strRef>
              <c:f>'Fig 1.10 &amp; 1.11'!$B$33</c:f>
              <c:strCache>
                <c:ptCount val="1"/>
                <c:pt idx="0">
                  <c:v>eFiling</c:v>
                </c:pt>
              </c:strCache>
            </c:strRef>
          </c:tx>
          <c:spPr>
            <a:ln w="66675">
              <a:noFill/>
            </a:ln>
          </c:spPr>
          <c:marker>
            <c:symbol val="none"/>
          </c:marker>
          <c:cat>
            <c:strRef>
              <c:f>'Fig 1.10 &amp; 1.11'!$C$35:$G$35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2024/25</c:v>
                </c:pt>
              </c:strCache>
            </c:strRef>
          </c:cat>
          <c:val>
            <c:numRef>
              <c:f>'Fig 1.9 &amp; 1.10'!#REF!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6B-4167-9054-78C74BB38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6016"/>
        <c:axId val="17447552"/>
      </c:lineChart>
      <c:catAx>
        <c:axId val="17446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447552"/>
        <c:crosses val="autoZero"/>
        <c:auto val="1"/>
        <c:lblAlgn val="ctr"/>
        <c:lblOffset val="100"/>
        <c:noMultiLvlLbl val="0"/>
      </c:catAx>
      <c:valAx>
        <c:axId val="17447552"/>
        <c:scaling>
          <c:orientation val="minMax"/>
          <c:max val="0.8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446016"/>
        <c:crosses val="autoZero"/>
        <c:crossBetween val="between"/>
        <c:minorUnit val="0.1"/>
      </c:valAx>
      <c:valAx>
        <c:axId val="17555840"/>
        <c:scaling>
          <c:orientation val="minMax"/>
        </c:scaling>
        <c:delete val="1"/>
        <c:axPos val="r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2">
                        <a:lumMod val="50000"/>
                      </a:schemeClr>
                    </a:solidFill>
                  </a:defRPr>
                </a:pPr>
                <a:r>
                  <a:rPr lang="en-US">
                    <a:solidFill>
                      <a:schemeClr val="tx2">
                        <a:lumMod val="50000"/>
                      </a:schemeClr>
                    </a:solidFill>
                  </a:rPr>
                  <a:t>Percentage</a:t>
                </a:r>
              </a:p>
            </c:rich>
          </c:tx>
          <c:layout>
            <c:manualLayout>
              <c:xMode val="edge"/>
              <c:yMode val="edge"/>
              <c:x val="2.8453343268387728E-2"/>
              <c:y val="0.3057972695022487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7557760"/>
        <c:crosses val="max"/>
        <c:crossBetween val="between"/>
      </c:valAx>
      <c:catAx>
        <c:axId val="17557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55840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6790668953811611"/>
          <c:y val="0.92092228244659646"/>
          <c:w val="0.66418662092376779"/>
          <c:h val="7.1202593458190216E-2"/>
        </c:manualLayout>
      </c:layout>
      <c:overlay val="0"/>
      <c:txPr>
        <a:bodyPr/>
        <a:lstStyle/>
        <a:p>
          <a:pPr>
            <a:defRPr b="1">
              <a:solidFill>
                <a:schemeClr val="tx2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7350236897487"/>
          <c:y val="4.3117283950617286E-2"/>
          <c:w val="0.76515119223771821"/>
          <c:h val="0.795752469135802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1.10 &amp; 1.11'!$I$36</c:f>
              <c:strCache>
                <c:ptCount val="1"/>
                <c:pt idx="0">
                  <c:v>Branch offices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'Fig 1.10 &amp; 1.11'!$J$35:$N$35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1.10 &amp; 1.11'!$J$36:$N$36</c:f>
              <c:numCache>
                <c:formatCode>0.0%</c:formatCode>
                <c:ptCount val="5"/>
                <c:pt idx="0">
                  <c:v>2.4520387162445894E-3</c:v>
                </c:pt>
                <c:pt idx="1">
                  <c:v>7.5586826908587558E-4</c:v>
                </c:pt>
                <c:pt idx="2">
                  <c:v>9.2810661001963024E-4</c:v>
                </c:pt>
                <c:pt idx="3">
                  <c:v>8.3756796770314158E-4</c:v>
                </c:pt>
                <c:pt idx="4">
                  <c:v>8.6750766763723022E-4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8F-429B-AA81-7C6E6556B986}"/>
            </c:ext>
          </c:extLst>
        </c:ser>
        <c:ser>
          <c:idx val="1"/>
          <c:order val="1"/>
          <c:tx>
            <c:strRef>
              <c:f>'Fig 1.10 &amp; 1.11'!$I$37</c:f>
              <c:strCache>
                <c:ptCount val="1"/>
                <c:pt idx="0">
                  <c:v>Payments at banks</c:v>
                </c:pt>
              </c:strCache>
            </c:strRef>
          </c:tx>
          <c:spPr>
            <a:solidFill>
              <a:srgbClr val="0993F3"/>
            </a:solidFill>
          </c:spPr>
          <c:invertIfNegative val="0"/>
          <c:cat>
            <c:strRef>
              <c:f>'Fig 1.10 &amp; 1.11'!$J$35:$N$35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1.10 &amp; 1.11'!$J$37:$N$37</c:f>
              <c:numCache>
                <c:formatCode>0.0%</c:formatCode>
                <c:ptCount val="5"/>
                <c:pt idx="0">
                  <c:v>0.42404986281937712</c:v>
                </c:pt>
                <c:pt idx="1">
                  <c:v>0.41977402582519174</c:v>
                </c:pt>
                <c:pt idx="2">
                  <c:v>0.43819563133158496</c:v>
                </c:pt>
                <c:pt idx="3">
                  <c:v>0.4971215562280149</c:v>
                </c:pt>
                <c:pt idx="4">
                  <c:v>0.50645472175250772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8F-429B-AA81-7C6E6556B986}"/>
            </c:ext>
          </c:extLst>
        </c:ser>
        <c:ser>
          <c:idx val="2"/>
          <c:order val="2"/>
          <c:tx>
            <c:strRef>
              <c:f>'Fig 1.10 &amp; 1.11'!$I$38</c:f>
              <c:strCache>
                <c:ptCount val="1"/>
                <c:pt idx="0">
                  <c:v>eFiling</c:v>
                </c:pt>
              </c:strCache>
            </c:strRef>
          </c:tx>
          <c:spPr>
            <a:solidFill>
              <a:srgbClr val="BFD724"/>
            </a:solidFill>
          </c:spPr>
          <c:invertIfNegative val="0"/>
          <c:cat>
            <c:strRef>
              <c:f>'Fig 1.10 &amp; 1.11'!$J$35:$N$35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1.10 &amp; 1.11'!$J$38:$N$38</c:f>
              <c:numCache>
                <c:formatCode>0.0%</c:formatCode>
                <c:ptCount val="5"/>
                <c:pt idx="0">
                  <c:v>0.57349809846437827</c:v>
                </c:pt>
                <c:pt idx="1">
                  <c:v>0.57947010590572234</c:v>
                </c:pt>
                <c:pt idx="2">
                  <c:v>0.56087626205839536</c:v>
                </c:pt>
                <c:pt idx="3">
                  <c:v>0.50204087580428203</c:v>
                </c:pt>
                <c:pt idx="4">
                  <c:v>0.49267777057985507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8F-429B-AA81-7C6E6556B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587200"/>
        <c:axId val="17585280"/>
      </c:barChart>
      <c:lineChart>
        <c:grouping val="standard"/>
        <c:varyColors val="0"/>
        <c:ser>
          <c:idx val="3"/>
          <c:order val="3"/>
          <c:tx>
            <c:strRef>
              <c:f>'Fig 1.10 &amp; 1.11'!$I$33</c:f>
              <c:strCache>
                <c:ptCount val="1"/>
                <c:pt idx="0">
                  <c:v>eFiling</c:v>
                </c:pt>
              </c:strCache>
            </c:strRef>
          </c:tx>
          <c:spPr>
            <a:ln w="66675">
              <a:noFill/>
            </a:ln>
          </c:spPr>
          <c:marker>
            <c:symbol val="none"/>
          </c:marker>
          <c:cat>
            <c:strRef>
              <c:f>'Fig 1.10 &amp; 1.11'!$J$30:$N$30</c:f>
              <c:strCache>
                <c:ptCount val="5"/>
                <c:pt idx="0">
                  <c:v>2020/21</c:v>
                </c:pt>
                <c:pt idx="1">
                  <c:v>2021/22</c:v>
                </c:pt>
                <c:pt idx="2">
                  <c:v>2022/23</c:v>
                </c:pt>
                <c:pt idx="3">
                  <c:v>2023/24</c:v>
                </c:pt>
                <c:pt idx="4">
                  <c:v>2024/25</c:v>
                </c:pt>
              </c:strCache>
            </c:strRef>
          </c:cat>
          <c:val>
            <c:numRef>
              <c:f>'Fig 1.9 &amp; 1.10'!#REF!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8F-429B-AA81-7C6E6556B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3760"/>
        <c:axId val="17575296"/>
      </c:lineChart>
      <c:catAx>
        <c:axId val="1757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575296"/>
        <c:crosses val="autoZero"/>
        <c:auto val="1"/>
        <c:lblAlgn val="ctr"/>
        <c:lblOffset val="100"/>
        <c:noMultiLvlLbl val="0"/>
      </c:catAx>
      <c:valAx>
        <c:axId val="17575296"/>
        <c:scaling>
          <c:orientation val="minMax"/>
          <c:max val="0.8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2">
                    <a:lumMod val="50000"/>
                  </a:schemeClr>
                </a:solidFill>
              </a:defRPr>
            </a:pPr>
            <a:endParaRPr lang="en-US"/>
          </a:p>
        </c:txPr>
        <c:crossAx val="17573760"/>
        <c:crosses val="autoZero"/>
        <c:crossBetween val="between"/>
        <c:minorUnit val="0.1"/>
      </c:valAx>
      <c:valAx>
        <c:axId val="17585280"/>
        <c:scaling>
          <c:orientation val="minMax"/>
        </c:scaling>
        <c:delete val="1"/>
        <c:axPos val="r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2">
                        <a:lumMod val="50000"/>
                      </a:schemeClr>
                    </a:solidFill>
                  </a:defRPr>
                </a:pPr>
                <a:r>
                  <a:rPr lang="en-US">
                    <a:solidFill>
                      <a:schemeClr val="tx2">
                        <a:lumMod val="50000"/>
                      </a:schemeClr>
                    </a:solidFill>
                  </a:rPr>
                  <a:t>Percentage</a:t>
                </a:r>
              </a:p>
            </c:rich>
          </c:tx>
          <c:layout>
            <c:manualLayout>
              <c:xMode val="edge"/>
              <c:yMode val="edge"/>
              <c:x val="4.726687094911048E-2"/>
              <c:y val="0.3333602038354954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7587200"/>
        <c:crosses val="max"/>
        <c:crossBetween val="between"/>
        <c:majorUnit val="0.1"/>
      </c:valAx>
      <c:catAx>
        <c:axId val="17587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85280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21397848201354155"/>
          <c:y val="0.91791919378572095"/>
          <c:w val="0.67264162985689402"/>
          <c:h val="7.1202593458190216E-2"/>
        </c:manualLayout>
      </c:layout>
      <c:overlay val="0"/>
      <c:txPr>
        <a:bodyPr/>
        <a:lstStyle/>
        <a:p>
          <a:pPr>
            <a:defRPr b="1">
              <a:solidFill>
                <a:schemeClr val="tx2">
                  <a:lumMod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96378511823393"/>
          <c:y val="4.4510450248128108E-2"/>
          <c:w val="0.80620558520853824"/>
          <c:h val="0.76968471128610416"/>
        </c:manualLayout>
      </c:layout>
      <c:lineChart>
        <c:grouping val="standard"/>
        <c:varyColors val="0"/>
        <c:ser>
          <c:idx val="13"/>
          <c:order val="13"/>
          <c:tx>
            <c:strRef>
              <c:f>'Fig 1.12'!$B$27</c:f>
              <c:strCache>
                <c:ptCount val="1"/>
                <c:pt idx="0">
                  <c:v>2020/21</c:v>
                </c:pt>
              </c:strCache>
            </c:strRef>
          </c:tx>
          <c:marker>
            <c:symbol val="none"/>
          </c:marker>
          <c:cat>
            <c:strRef>
              <c:f>'Fig 1.12'!$C$26:$N$26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'Fig 1.12'!$C$27:$N$27</c:f>
              <c:numCache>
                <c:formatCode>_ * #\ ##0_ ;_ * \-#\ ##0_ ;_ * "-"??_ ;_ @_ </c:formatCode>
                <c:ptCount val="12"/>
                <c:pt idx="0">
                  <c:v>77111.257806959969</c:v>
                </c:pt>
                <c:pt idx="1">
                  <c:v>64924.271966630011</c:v>
                </c:pt>
                <c:pt idx="2">
                  <c:v>100222.43375143998</c:v>
                </c:pt>
                <c:pt idx="3">
                  <c:v>75750.00247703999</c:v>
                </c:pt>
                <c:pt idx="4">
                  <c:v>97558.04367988999</c:v>
                </c:pt>
                <c:pt idx="5">
                  <c:v>102987.03487321999</c:v>
                </c:pt>
                <c:pt idx="6">
                  <c:v>96085.038531149985</c:v>
                </c:pt>
                <c:pt idx="7">
                  <c:v>97377.290473270026</c:v>
                </c:pt>
                <c:pt idx="8">
                  <c:v>163683.32894948006</c:v>
                </c:pt>
                <c:pt idx="9">
                  <c:v>101388.4755207</c:v>
                </c:pt>
                <c:pt idx="10">
                  <c:v>130843.29692739002</c:v>
                </c:pt>
                <c:pt idx="11">
                  <c:v>141780.75986183999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75-4D76-900A-C16237F1061B}"/>
            </c:ext>
          </c:extLst>
        </c:ser>
        <c:ser>
          <c:idx val="14"/>
          <c:order val="14"/>
          <c:tx>
            <c:strRef>
              <c:f>'Fig 1.12'!$B$28</c:f>
              <c:strCache>
                <c:ptCount val="1"/>
                <c:pt idx="0">
                  <c:v>2021/22</c:v>
                </c:pt>
              </c:strCache>
            </c:strRef>
          </c:tx>
          <c:marker>
            <c:symbol val="none"/>
          </c:marker>
          <c:cat>
            <c:strRef>
              <c:f>'Fig 1.12'!$C$26:$N$26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'Fig 1.12'!$C$28:$N$28</c:f>
              <c:numCache>
                <c:formatCode>_ * #\ ##0_ ;_ * \-#\ ##0_ ;_ * "-"??_ ;_ @_ </c:formatCode>
                <c:ptCount val="12"/>
                <c:pt idx="0">
                  <c:v>95438.525885810013</c:v>
                </c:pt>
                <c:pt idx="1">
                  <c:v>94771.765487090015</c:v>
                </c:pt>
                <c:pt idx="2">
                  <c:v>188246.63794739998</c:v>
                </c:pt>
                <c:pt idx="3">
                  <c:v>89733.33882236002</c:v>
                </c:pt>
                <c:pt idx="4">
                  <c:v>121278.03777333999</c:v>
                </c:pt>
                <c:pt idx="5">
                  <c:v>130630.41775872998</c:v>
                </c:pt>
                <c:pt idx="6">
                  <c:v>109625.64104059001</c:v>
                </c:pt>
                <c:pt idx="7">
                  <c:v>105858.60550296999</c:v>
                </c:pt>
                <c:pt idx="8">
                  <c:v>199303.63547633</c:v>
                </c:pt>
                <c:pt idx="9">
                  <c:v>117292.39621714003</c:v>
                </c:pt>
                <c:pt idx="10">
                  <c:v>152051.68014700001</c:v>
                </c:pt>
                <c:pt idx="11">
                  <c:v>159523.56276675998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8F-4B49-957C-2E2FB1D9046C}"/>
            </c:ext>
          </c:extLst>
        </c:ser>
        <c:ser>
          <c:idx val="15"/>
          <c:order val="15"/>
          <c:tx>
            <c:strRef>
              <c:f>'Fig 1.12'!$B$29</c:f>
              <c:strCache>
                <c:ptCount val="1"/>
                <c:pt idx="0">
                  <c:v>2022/23</c:v>
                </c:pt>
              </c:strCache>
            </c:strRef>
          </c:tx>
          <c:marker>
            <c:symbol val="none"/>
          </c:marker>
          <c:cat>
            <c:strRef>
              <c:f>'Fig 1.12'!$C$26:$N$26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'Fig 1.12'!$C$29:$N$29</c:f>
              <c:numCache>
                <c:formatCode>_ * #\ ##0_ ;_ * \-#\ ##0_ ;_ * "-"??_ ;_ @_ </c:formatCode>
                <c:ptCount val="12"/>
                <c:pt idx="0">
                  <c:v>103419.99847435</c:v>
                </c:pt>
                <c:pt idx="1">
                  <c:v>105178.19787755002</c:v>
                </c:pt>
                <c:pt idx="2">
                  <c:v>209910.21368068006</c:v>
                </c:pt>
                <c:pt idx="3">
                  <c:v>96170.570704479993</c:v>
                </c:pt>
                <c:pt idx="4">
                  <c:v>136732.42141311997</c:v>
                </c:pt>
                <c:pt idx="5">
                  <c:v>133431.07696889999</c:v>
                </c:pt>
                <c:pt idx="6">
                  <c:v>114112.56421574</c:v>
                </c:pt>
                <c:pt idx="7">
                  <c:v>106779.65049875001</c:v>
                </c:pt>
                <c:pt idx="8">
                  <c:v>216811.81393641001</c:v>
                </c:pt>
                <c:pt idx="9">
                  <c:v>124129.74757859998</c:v>
                </c:pt>
                <c:pt idx="10">
                  <c:v>172728.86622382997</c:v>
                </c:pt>
                <c:pt idx="11">
                  <c:v>167292.25645042001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3D-4824-8F41-60C6B7C43FD7}"/>
            </c:ext>
          </c:extLst>
        </c:ser>
        <c:ser>
          <c:idx val="16"/>
          <c:order val="16"/>
          <c:tx>
            <c:strRef>
              <c:f>'Fig 1.12'!$B$30</c:f>
              <c:strCache>
                <c:ptCount val="1"/>
                <c:pt idx="0">
                  <c:v>2023/24</c:v>
                </c:pt>
              </c:strCache>
            </c:strRef>
          </c:tx>
          <c:marker>
            <c:symbol val="none"/>
          </c:marker>
          <c:cat>
            <c:strRef>
              <c:f>'Fig 1.12'!$C$26:$N$26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'Fig 1.12'!$C$30:$N$30</c:f>
              <c:numCache>
                <c:formatCode>_ * #\ ##0_ ;_ * \-#\ ##0_ ;_ * "-"??_ ;_ @_ </c:formatCode>
                <c:ptCount val="12"/>
                <c:pt idx="0">
                  <c:v>102812.95480522001</c:v>
                </c:pt>
                <c:pt idx="1">
                  <c:v>115892.78698978</c:v>
                </c:pt>
                <c:pt idx="2">
                  <c:v>194094.40727490003</c:v>
                </c:pt>
                <c:pt idx="3">
                  <c:v>105964.18449294999</c:v>
                </c:pt>
                <c:pt idx="4">
                  <c:v>149274.68967109002</c:v>
                </c:pt>
                <c:pt idx="5">
                  <c:v>135991.68534506997</c:v>
                </c:pt>
                <c:pt idx="6">
                  <c:v>124856.58194752999</c:v>
                </c:pt>
                <c:pt idx="7">
                  <c:v>119186.27503748002</c:v>
                </c:pt>
                <c:pt idx="8">
                  <c:v>203523.30895062006</c:v>
                </c:pt>
                <c:pt idx="9">
                  <c:v>128230.11380842999</c:v>
                </c:pt>
                <c:pt idx="10">
                  <c:v>183845.88878261999</c:v>
                </c:pt>
                <c:pt idx="11">
                  <c:v>177197.00670972001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4F-4B0D-B5BA-FFF95A28B0C7}"/>
            </c:ext>
          </c:extLst>
        </c:ser>
        <c:ser>
          <c:idx val="17"/>
          <c:order val="17"/>
          <c:tx>
            <c:strRef>
              <c:f>'Fig 1.12'!$B$31</c:f>
              <c:strCache>
                <c:ptCount val="1"/>
                <c:pt idx="0">
                  <c:v>2024/25</c:v>
                </c:pt>
              </c:strCache>
            </c:strRef>
          </c:tx>
          <c:marker>
            <c:symbol val="none"/>
          </c:marker>
          <c:cat>
            <c:strRef>
              <c:f>'Fig 1.12'!$C$26:$N$26</c:f>
              <c:strCache>
                <c:ptCount val="12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  <c:pt idx="9">
                  <c:v>Jan</c:v>
                </c:pt>
                <c:pt idx="10">
                  <c:v>Feb</c:v>
                </c:pt>
                <c:pt idx="11">
                  <c:v>Mar</c:v>
                </c:pt>
              </c:strCache>
            </c:strRef>
          </c:cat>
          <c:val>
            <c:numRef>
              <c:f>'Fig 1.12'!$C$31:$N$31</c:f>
              <c:numCache>
                <c:formatCode>_ * #\ ##0_ ;_ * \-#\ ##0_ ;_ * "-"??_ ;_ @_ </c:formatCode>
                <c:ptCount val="12"/>
                <c:pt idx="0">
                  <c:v>108624.18647965002</c:v>
                </c:pt>
                <c:pt idx="1">
                  <c:v>123940.09804241997</c:v>
                </c:pt>
                <c:pt idx="2">
                  <c:v>194161.10517458999</c:v>
                </c:pt>
                <c:pt idx="3">
                  <c:v>109883.91245491999</c:v>
                </c:pt>
                <c:pt idx="4">
                  <c:v>159972.78861270001</c:v>
                </c:pt>
                <c:pt idx="5">
                  <c:v>149581.29111486999</c:v>
                </c:pt>
                <c:pt idx="6">
                  <c:v>132752.65959187999</c:v>
                </c:pt>
                <c:pt idx="7">
                  <c:v>135164.58972130003</c:v>
                </c:pt>
                <c:pt idx="8">
                  <c:v>203461.47382162997</c:v>
                </c:pt>
                <c:pt idx="9">
                  <c:v>142742.08675479001</c:v>
                </c:pt>
                <c:pt idx="10">
                  <c:v>200970.08079487001</c:v>
                </c:pt>
                <c:pt idx="11">
                  <c:v>194015.85934788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D-4C41-9D7A-F9C2CC56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87072"/>
        <c:axId val="17988608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2352-47AB-B110-EF7C98D29E13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352-47AB-B110-EF7C98D29E13}"/>
                  </c:ext>
                </c:extLst>
              </c15:ser>
            </c15:filteredLineSeries>
            <c15:filteredLineSeries>
              <c15:ser>
                <c:idx val="6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FFCCFF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352-47AB-B110-EF7C98D29E13}"/>
                  </c:ext>
                </c:extLst>
              </c15:ser>
            </c15:filteredLineSeries>
            <c15:filteredLineSeries>
              <c15:ser>
                <c:idx val="7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99CCFF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52-47AB-B110-EF7C98D29E13}"/>
                  </c:ext>
                </c:extLst>
              </c15:ser>
            </c15:filteredLineSeries>
            <c15:filteredLine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chemeClr val="tx2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52-47AB-B110-EF7C98D29E13}"/>
                  </c:ext>
                </c:extLst>
              </c15:ser>
            </c15:filteredLineSeries>
            <c15:filteredLine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chemeClr val="accent1">
                        <a:lumMod val="40000"/>
                        <a:lumOff val="60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52-47AB-B110-EF7C98D29E13}"/>
                  </c:ext>
                </c:extLst>
              </c15:ser>
            </c15:filteredLineSeries>
            <c15:filteredLine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0993F3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352-47AB-B110-EF7C98D29E13}"/>
                  </c:ext>
                </c:extLst>
              </c15:ser>
            </c15:filteredLineSeries>
            <c15:filteredLine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A9D1F6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52-47AB-B110-EF7C98D29E13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BFD724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352-47AB-B110-EF7C98D29E13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>
                    <a:solidFill>
                      <a:srgbClr val="C43A35"/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352-47AB-B110-EF7C98D29E13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352-47AB-B110-EF7C98D29E13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352-47AB-B110-EF7C98D29E13}"/>
                  </c:ext>
                </c:extLst>
              </c15:ser>
            </c15:filteredLineSeries>
            <c15:filteredLine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1.12'!$C$26:$N$26</c15:sqref>
                        </c15:formulaRef>
                      </c:ext>
                    </c:extLst>
                    <c:strCache>
                      <c:ptCount val="12"/>
                      <c:pt idx="0">
                        <c:v>Apr</c:v>
                      </c:pt>
                      <c:pt idx="1">
                        <c:v>May</c:v>
                      </c:pt>
                      <c:pt idx="2">
                        <c:v>Jun</c:v>
                      </c:pt>
                      <c:pt idx="3">
                        <c:v>Jul</c:v>
                      </c:pt>
                      <c:pt idx="4">
                        <c:v>Aug</c:v>
                      </c:pt>
                      <c:pt idx="5">
                        <c:v>Sep</c:v>
                      </c:pt>
                      <c:pt idx="6">
                        <c:v>Oct</c:v>
                      </c:pt>
                      <c:pt idx="7">
                        <c:v>Nov</c:v>
                      </c:pt>
                      <c:pt idx="8">
                        <c:v>Dec</c:v>
                      </c:pt>
                      <c:pt idx="9">
                        <c:v>Jan</c:v>
                      </c:pt>
                      <c:pt idx="10">
                        <c:v>Feb</c:v>
                      </c:pt>
                      <c:pt idx="11">
                        <c:v>Mar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1.11'!#REF!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0F8-4402-898F-9C9F87514E5C}"/>
                  </c:ext>
                </c:extLst>
              </c15:ser>
            </c15:filteredLineSeries>
          </c:ext>
        </c:extLst>
      </c:lineChart>
      <c:catAx>
        <c:axId val="1798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988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88608"/>
        <c:scaling>
          <c:orientation val="minMax"/>
          <c:min val="2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 million</a:t>
                </a:r>
              </a:p>
            </c:rich>
          </c:tx>
          <c:layout>
            <c:manualLayout>
              <c:xMode val="edge"/>
              <c:yMode val="edge"/>
              <c:x val="2.7277590062618701E-3"/>
              <c:y val="0.3711374176077844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987072"/>
        <c:crosses val="autoZero"/>
        <c:crossBetween val="between"/>
        <c:majorUnit val="20000"/>
      </c:valAx>
    </c:plotArea>
    <c:legend>
      <c:legendPos val="b"/>
      <c:layout>
        <c:manualLayout>
          <c:xMode val="edge"/>
          <c:yMode val="edge"/>
          <c:x val="9.8504921941738627E-2"/>
          <c:y val="0.90064299731642872"/>
          <c:w val="0.89999979884811476"/>
          <c:h val="7.297646670772234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 algn="ctr">
        <a:defRPr lang="en-ZA" sz="1000" b="1" i="0" u="none" strike="noStrike" kern="1200" baseline="0">
          <a:solidFill>
            <a:srgbClr val="1F497D">
              <a:lumMod val="50000"/>
            </a:srgbClr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197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197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197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128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1197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1197" kern="1200"/>
  </cs:chartArea>
  <cs:dataLabel>
    <cs:lnRef idx="0"/>
    <cs:fillRef idx="0"/>
    <cs:effectRef idx="0"/>
    <cs:fontRef idx="minor">
      <a:schemeClr val="tx2"/>
    </cs:fontRef>
    <cs:defRPr sz="1197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197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1197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1197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2128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1197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1197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66675</xdr:rowOff>
    </xdr:from>
    <xdr:to>
      <xdr:col>15</xdr:col>
      <xdr:colOff>466725</xdr:colOff>
      <xdr:row>20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C348DA-EBE4-B334-F9EE-79E1C2BC4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38125"/>
          <a:ext cx="9267825" cy="3228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4597</xdr:colOff>
      <xdr:row>1</xdr:row>
      <xdr:rowOff>23320</xdr:rowOff>
    </xdr:from>
    <xdr:to>
      <xdr:col>8</xdr:col>
      <xdr:colOff>207818</xdr:colOff>
      <xdr:row>20</xdr:row>
      <xdr:rowOff>129886</xdr:rowOff>
    </xdr:to>
    <xdr:graphicFrame macro="">
      <xdr:nvGraphicFramePr>
        <xdr:cNvPr id="5" name="Chart 1027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217170</xdr:colOff>
      <xdr:row>1</xdr:row>
      <xdr:rowOff>47625</xdr:rowOff>
    </xdr:from>
    <xdr:to>
      <xdr:col>15</xdr:col>
      <xdr:colOff>405765</xdr:colOff>
      <xdr:row>19</xdr:row>
      <xdr:rowOff>50118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D73424-7C76-4AD1-997C-0AF15BB35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" y="219075"/>
          <a:ext cx="8953500" cy="30866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115958</xdr:colOff>
      <xdr:row>1</xdr:row>
      <xdr:rowOff>16566</xdr:rowOff>
    </xdr:from>
    <xdr:to>
      <xdr:col>9</xdr:col>
      <xdr:colOff>621196</xdr:colOff>
      <xdr:row>23</xdr:row>
      <xdr:rowOff>82826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256759</xdr:colOff>
      <xdr:row>12</xdr:row>
      <xdr:rowOff>91108</xdr:rowOff>
    </xdr:from>
    <xdr:to>
      <xdr:col>5</xdr:col>
      <xdr:colOff>571499</xdr:colOff>
      <xdr:row>14</xdr:row>
      <xdr:rowOff>57978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840674B-A89D-6838-0E83-FCB9939892CD}"/>
            </a:ext>
          </a:extLst>
        </xdr:cNvPr>
        <xdr:cNvSpPr txBox="1"/>
      </xdr:nvSpPr>
      <xdr:spPr>
        <a:xfrm>
          <a:off x="2459933" y="2103782"/>
          <a:ext cx="927653" cy="298174"/>
        </a:xfrm>
        <a:prstGeom prst="rect">
          <a:avLst/>
        </a:prstGeom>
        <a:solidFill>
          <a:schemeClr val="accent3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ZA" sz="1100" b="1">
              <a:solidFill>
                <a:schemeClr val="bg1"/>
              </a:solidFill>
            </a:rPr>
            <a:t>CAGR</a:t>
          </a:r>
          <a:r>
            <a:rPr lang="en-ZA" sz="1100" b="1" baseline="0">
              <a:solidFill>
                <a:schemeClr val="bg1"/>
              </a:solidFill>
            </a:rPr>
            <a:t> 10.4%</a:t>
          </a:r>
          <a:endParaRPr lang="en-ZA" sz="1100" b="1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531832</xdr:colOff>
      <xdr:row>2</xdr:row>
      <xdr:rowOff>75846</xdr:rowOff>
    </xdr:from>
    <xdr:to>
      <xdr:col>10</xdr:col>
      <xdr:colOff>533400</xdr:colOff>
      <xdr:row>19</xdr:row>
      <xdr:rowOff>27236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04B7BC-3DAF-4B74-9627-4F3453DAF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28575</xdr:colOff>
      <xdr:row>10</xdr:row>
      <xdr:rowOff>47626</xdr:rowOff>
    </xdr:from>
    <xdr:to>
      <xdr:col>11</xdr:col>
      <xdr:colOff>76200</xdr:colOff>
      <xdr:row>11</xdr:row>
      <xdr:rowOff>142875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47EC06-4BD4-49BE-B85C-38C99E9F6CA0}"/>
            </a:ext>
          </a:extLst>
        </xdr:cNvPr>
        <xdr:cNvSpPr txBox="1"/>
      </xdr:nvSpPr>
      <xdr:spPr>
        <a:xfrm>
          <a:off x="5846445" y="1764031"/>
          <a:ext cx="659130" cy="2628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000" b="1">
              <a:solidFill>
                <a:srgbClr val="FF0000"/>
              </a:solidFill>
            </a:rPr>
            <a:t>1.2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150720</xdr:colOff>
      <xdr:row>0</xdr:row>
      <xdr:rowOff>178519</xdr:rowOff>
    </xdr:from>
    <xdr:to>
      <xdr:col>12</xdr:col>
      <xdr:colOff>85481</xdr:colOff>
      <xdr:row>22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D2A5C4-B812-54DF-BF9D-EB0124E0AB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115944</xdr:colOff>
      <xdr:row>20</xdr:row>
      <xdr:rowOff>93264</xdr:rowOff>
    </xdr:from>
    <xdr:to>
      <xdr:col>11</xdr:col>
      <xdr:colOff>304649</xdr:colOff>
      <xdr:row>22</xdr:row>
      <xdr:rowOff>77191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167D3C69-4801-E8C0-2C44-0A86223510D7}"/>
            </a:ext>
          </a:extLst>
        </xdr:cNvPr>
        <xdr:cNvGrpSpPr/>
      </xdr:nvGrpSpPr>
      <xdr:grpSpPr>
        <a:xfrm>
          <a:off x="925569" y="3360339"/>
          <a:ext cx="5456030" cy="307777"/>
          <a:chOff x="1231293" y="4895373"/>
          <a:chExt cx="5456030" cy="307777"/>
        </a:xfrm>
      </xdr:grpSpPr>
      <xdr:sp macro="" textlink="">
        <xdr:nvSpPr>
          <xdr:cNvPr id="10" name="TextBox 53">
            <a:extLst>
              <a:ext uri="{FF2B5EF4-FFF2-40B4-BE49-F238E27FC236}">
                <a16:creationId xmlns:a16="http://schemas.microsoft.com/office/drawing/2014/main" id="{D89A35A2-94F1-27CF-1F31-279761902EB6}"/>
              </a:ext>
            </a:extLst>
          </xdr:cNvPr>
          <xdr:cNvSpPr txBox="1"/>
        </xdr:nvSpPr>
        <xdr:spPr>
          <a:xfrm>
            <a:off x="1367782" y="4895373"/>
            <a:ext cx="674212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chemeClr val="tx1">
                    <a:lumMod val="75000"/>
                    <a:lumOff val="25000"/>
                  </a:schemeClr>
                </a:solidFill>
                <a:latin typeface="Avenir Next LT Pro Demi" panose="020B0704020202020204" pitchFamily="34" charset="0"/>
              </a:rPr>
              <a:t>PIT</a:t>
            </a:r>
            <a:endParaRPr lang="en-ZA" sz="1100">
              <a:solidFill>
                <a:schemeClr val="tx1">
                  <a:lumMod val="75000"/>
                  <a:lumOff val="25000"/>
                </a:schemeClr>
              </a:solidFill>
              <a:latin typeface="Avenir Next LT Pro Demi" panose="020B0704020202020204" pitchFamily="34" charset="0"/>
            </a:endParaRPr>
          </a:p>
        </xdr:txBody>
      </xdr:sp>
      <xdr:sp macro="" textlink="">
        <xdr:nvSpPr>
          <xdr:cNvPr id="11" name="TextBox 54">
            <a:extLst>
              <a:ext uri="{FF2B5EF4-FFF2-40B4-BE49-F238E27FC236}">
                <a16:creationId xmlns:a16="http://schemas.microsoft.com/office/drawing/2014/main" id="{F423E891-2EBA-6F14-AE88-99D88D70A50F}"/>
              </a:ext>
            </a:extLst>
          </xdr:cNvPr>
          <xdr:cNvSpPr txBox="1"/>
        </xdr:nvSpPr>
        <xdr:spPr>
          <a:xfrm>
            <a:off x="2110832" y="4895373"/>
            <a:ext cx="509179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chemeClr val="tx1">
                    <a:lumMod val="75000"/>
                    <a:lumOff val="25000"/>
                  </a:schemeClr>
                </a:solidFill>
                <a:latin typeface="Avenir Next LT Pro Demi" panose="020B0704020202020204" pitchFamily="34" charset="0"/>
              </a:rPr>
              <a:t>CIT</a:t>
            </a:r>
            <a:endParaRPr lang="en-ZA" sz="1100">
              <a:solidFill>
                <a:schemeClr val="tx1">
                  <a:lumMod val="75000"/>
                  <a:lumOff val="25000"/>
                </a:schemeClr>
              </a:solidFill>
              <a:latin typeface="Avenir Next LT Pro Demi" panose="020B0704020202020204" pitchFamily="34" charset="0"/>
            </a:endParaRPr>
          </a:p>
        </xdr:txBody>
      </xdr:sp>
      <xdr:sp macro="" textlink="">
        <xdr:nvSpPr>
          <xdr:cNvPr id="12" name="TextBox 55">
            <a:extLst>
              <a:ext uri="{FF2B5EF4-FFF2-40B4-BE49-F238E27FC236}">
                <a16:creationId xmlns:a16="http://schemas.microsoft.com/office/drawing/2014/main" id="{9547DF52-2346-385E-37AB-5E0DE0A19564}"/>
              </a:ext>
            </a:extLst>
          </xdr:cNvPr>
          <xdr:cNvSpPr txBox="1"/>
        </xdr:nvSpPr>
        <xdr:spPr>
          <a:xfrm>
            <a:off x="2862024" y="4895373"/>
            <a:ext cx="520626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chemeClr val="tx1">
                    <a:lumMod val="75000"/>
                    <a:lumOff val="25000"/>
                  </a:schemeClr>
                </a:solidFill>
                <a:latin typeface="Avenir Next LT Pro Demi" panose="020B0704020202020204" pitchFamily="34" charset="0"/>
              </a:rPr>
              <a:t>VAT</a:t>
            </a:r>
            <a:endParaRPr lang="en-ZA" sz="1100">
              <a:solidFill>
                <a:schemeClr val="tx1">
                  <a:lumMod val="75000"/>
                  <a:lumOff val="25000"/>
                </a:schemeClr>
              </a:solidFill>
              <a:latin typeface="Avenir Next LT Pro Demi" panose="020B0704020202020204" pitchFamily="34" charset="0"/>
            </a:endParaRPr>
          </a:p>
        </xdr:txBody>
      </xdr:sp>
      <xdr:sp macro="" textlink="">
        <xdr:nvSpPr>
          <xdr:cNvPr id="13" name="TextBox 56">
            <a:extLst>
              <a:ext uri="{FF2B5EF4-FFF2-40B4-BE49-F238E27FC236}">
                <a16:creationId xmlns:a16="http://schemas.microsoft.com/office/drawing/2014/main" id="{0970E873-8C06-D1F0-BBC9-F030C7861EC6}"/>
              </a:ext>
            </a:extLst>
          </xdr:cNvPr>
          <xdr:cNvSpPr txBox="1"/>
        </xdr:nvSpPr>
        <xdr:spPr>
          <a:xfrm>
            <a:off x="3688540" y="4895373"/>
            <a:ext cx="2998783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>
                <a:solidFill>
                  <a:schemeClr val="tx1">
                    <a:lumMod val="75000"/>
                    <a:lumOff val="25000"/>
                  </a:schemeClr>
                </a:solidFill>
                <a:latin typeface="Avenir Next LT Pro Demi" panose="020B0704020202020204" pitchFamily="34" charset="0"/>
              </a:rPr>
              <a:t>Fuel Levy, Customs Duties &amp; Other</a:t>
            </a:r>
            <a:endParaRPr lang="en-ZA" sz="1100">
              <a:solidFill>
                <a:schemeClr val="tx1">
                  <a:lumMod val="75000"/>
                  <a:lumOff val="25000"/>
                </a:schemeClr>
              </a:solidFill>
              <a:latin typeface="Avenir Next LT Pro Demi" panose="020B0704020202020204" pitchFamily="34" charset="0"/>
            </a:endParaRPr>
          </a:p>
        </xdr:txBody>
      </xdr:sp>
      <xdr:sp macro="" textlink="">
        <xdr:nvSpPr>
          <xdr:cNvPr id="14" name="Oval 13">
            <a:extLst>
              <a:ext uri="{FF2B5EF4-FFF2-40B4-BE49-F238E27FC236}">
                <a16:creationId xmlns:a16="http://schemas.microsoft.com/office/drawing/2014/main" id="{810A4864-2AE6-5FC1-220A-99F9EF66CBC3}"/>
              </a:ext>
            </a:extLst>
          </xdr:cNvPr>
          <xdr:cNvSpPr/>
        </xdr:nvSpPr>
        <xdr:spPr>
          <a:xfrm>
            <a:off x="1231293" y="4964660"/>
            <a:ext cx="169203" cy="169203"/>
          </a:xfrm>
          <a:prstGeom prst="ellipse">
            <a:avLst/>
          </a:prstGeom>
          <a:solidFill>
            <a:schemeClr val="bg1"/>
          </a:solidFill>
          <a:ln w="28575">
            <a:solidFill>
              <a:srgbClr val="458B97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ZA"/>
          </a:p>
        </xdr:txBody>
      </xdr:sp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EA962109-15EF-16CC-CC45-9268C8C00219}"/>
              </a:ext>
            </a:extLst>
          </xdr:cNvPr>
          <xdr:cNvSpPr/>
        </xdr:nvSpPr>
        <xdr:spPr>
          <a:xfrm>
            <a:off x="1970937" y="4964660"/>
            <a:ext cx="169203" cy="169203"/>
          </a:xfrm>
          <a:prstGeom prst="ellipse">
            <a:avLst/>
          </a:prstGeom>
          <a:solidFill>
            <a:schemeClr val="bg1"/>
          </a:solidFill>
          <a:ln w="28575">
            <a:solidFill>
              <a:srgbClr val="E6A9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ZA"/>
          </a:p>
        </xdr:txBody>
      </xdr:sp>
      <xdr:sp macro="" textlink="">
        <xdr:nvSpPr>
          <xdr:cNvPr id="16" name="Oval 15">
            <a:extLst>
              <a:ext uri="{FF2B5EF4-FFF2-40B4-BE49-F238E27FC236}">
                <a16:creationId xmlns:a16="http://schemas.microsoft.com/office/drawing/2014/main" id="{87DE5C0C-9449-F8B9-20DF-165A2C9B1F97}"/>
              </a:ext>
            </a:extLst>
          </xdr:cNvPr>
          <xdr:cNvSpPr/>
        </xdr:nvSpPr>
        <xdr:spPr>
          <a:xfrm>
            <a:off x="2719071" y="4964660"/>
            <a:ext cx="169203" cy="169203"/>
          </a:xfrm>
          <a:prstGeom prst="ellipse">
            <a:avLst/>
          </a:prstGeom>
          <a:solidFill>
            <a:schemeClr val="bg1"/>
          </a:solidFill>
          <a:ln w="28575">
            <a:solidFill>
              <a:srgbClr val="92D05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ZA"/>
          </a:p>
        </xdr:txBody>
      </xdr:sp>
      <xdr:sp macro="" textlink="">
        <xdr:nvSpPr>
          <xdr:cNvPr id="17" name="Oval 16">
            <a:extLst>
              <a:ext uri="{FF2B5EF4-FFF2-40B4-BE49-F238E27FC236}">
                <a16:creationId xmlns:a16="http://schemas.microsoft.com/office/drawing/2014/main" id="{862061CC-BF9F-9803-4153-3EF5E392C069}"/>
              </a:ext>
            </a:extLst>
          </xdr:cNvPr>
          <xdr:cNvSpPr/>
        </xdr:nvSpPr>
        <xdr:spPr>
          <a:xfrm>
            <a:off x="3540061" y="4964660"/>
            <a:ext cx="169203" cy="169203"/>
          </a:xfrm>
          <a:prstGeom prst="ellipse">
            <a:avLst/>
          </a:prstGeom>
          <a:solidFill>
            <a:schemeClr val="bg1"/>
          </a:solidFill>
          <a:ln w="28575">
            <a:solidFill>
              <a:srgbClr val="0055A2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ZA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21668</xdr:colOff>
      <xdr:row>2</xdr:row>
      <xdr:rowOff>2</xdr:rowOff>
    </xdr:from>
    <xdr:to>
      <xdr:col>11</xdr:col>
      <xdr:colOff>464820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134593</xdr:colOff>
      <xdr:row>1</xdr:row>
      <xdr:rowOff>34785</xdr:rowOff>
    </xdr:from>
    <xdr:to>
      <xdr:col>8</xdr:col>
      <xdr:colOff>367393</xdr:colOff>
      <xdr:row>21</xdr:row>
      <xdr:rowOff>7710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38100</xdr:rowOff>
    </xdr:from>
    <xdr:to>
      <xdr:col>8</xdr:col>
      <xdr:colOff>328050</xdr:colOff>
      <xdr:row>21</xdr:row>
      <xdr:rowOff>39600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76200</xdr:rowOff>
    </xdr:from>
    <xdr:to>
      <xdr:col>7</xdr:col>
      <xdr:colOff>309000</xdr:colOff>
      <xdr:row>20</xdr:row>
      <xdr:rowOff>77700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</xdr:row>
      <xdr:rowOff>98425</xdr:rowOff>
    </xdr:from>
    <xdr:to>
      <xdr:col>14</xdr:col>
      <xdr:colOff>270900</xdr:colOff>
      <xdr:row>20</xdr:row>
      <xdr:rowOff>99925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FP03\Common\BR_EPIFR\3.%20Tax%20Policy\J.%20Database\2007-08\3.%202007-08%20Revenue%20Analysis\07.%20Oct\Revenue%20Analysis%20Report%20tables%20-%20Oct%20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SDL\SDL%20pmts%20by%20office%20-%20%200402-03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CD%20-%20PROVINCIAL%20BUDGET%20ANALYSIS\Provinces\Provincial%20Budget%20Statements\2005-06\Provincial%20Benchmark%20Reports%20and%20Annexures\Tables%20for%20Benchmark%20meetings\Benchmark%20-%20Final\EC%20-%20Benchmar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Ingov%20Fiscal%20review\Ingov%20fiscal%20review%20-%202004\4.%20Provinces\a.%20Financial%20Data\i.%20Database\Hardcoded%20database\WC%20-%202004%20IGFR%20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Office%20of%20registration%20monthly%20measurements\03%20June%202003\K,%20L%20...%20PAYE\PAYE%20refunds%20(DH's%20extract)%20-%20May%202003%20-%20USE%20THIS%20ONE!!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RevenueAnalysis%20(Action%20Account%20)\Tax%20Statistics%20Bulletin\Tax%20Statistics%202025\02%20Tables%20and%20chapters\2.1%20Revenue%20collections\2025%20Tax%20Statistics%20-%20Chapter%201%20-%20Revenue%20collections%20(20251202)%20GDP%20figures%20updated.xlsx" TargetMode="External"/><Relationship Id="rId1" Type="http://schemas.openxmlformats.org/officeDocument/2006/relationships/externalLinkPath" Target="/RevenueAnalysis%20(Action%20Account%20)/Tax%20Statistics%20Bulletin/Tax%20Statistics%202025/02%20Tables%20and%20chapters/2.1%20Revenue%20collections/2025%20Tax%20Statistics%20-%20Chapter%201%20-%20Revenue%20collections%20(20251202)%20GDP%20figures%20upda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RevenueAnalysis%20(Action%20Account%20)\Tax%20Statistics%20Bulletin\Tax%20Statistics%202024\02%20Tables%20and%20chapters\2.1%20Revenue%20collections\2024%20Tax%20Statistics%20-%20Revenue%20collections%20-%20Chapter%201%20(202411128).xlsx" TargetMode="External"/><Relationship Id="rId1" Type="http://schemas.openxmlformats.org/officeDocument/2006/relationships/externalLinkPath" Target="/RevenueAnalysis%20(Action%20Account%20)/Tax%20Statistics%20Bulletin/Tax%20Statistics%202024/02%20Tables%20and%20chapters/2.1%20Revenue%20collections/2024%20Tax%20Statistics%20-%20Revenue%20collections%20-%20Chapter%201%20(20241112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1"/>
      <sheetName val="2"/>
      <sheetName val="Table 1"/>
      <sheetName val="Table 2"/>
      <sheetName val="Table 3"/>
      <sheetName val="Table 4"/>
      <sheetName val="1a"/>
      <sheetName val="2a"/>
      <sheetName val="3a"/>
    </sheetNames>
    <sheetDataSet>
      <sheetData sheetId="0" refreshError="1">
        <row r="13">
          <cell r="BC13" t="str">
            <v>September</v>
          </cell>
          <cell r="BG13" t="str">
            <v>October</v>
          </cell>
          <cell r="BJ13">
            <v>2007</v>
          </cell>
        </row>
        <row r="14">
          <cell r="BG14" t="str">
            <v>31 October 2007</v>
          </cell>
        </row>
        <row r="21">
          <cell r="BD21">
            <v>2006</v>
          </cell>
          <cell r="BG21" t="str">
            <v>October 2007</v>
          </cell>
        </row>
        <row r="22">
          <cell r="BG22" t="str">
            <v>September 2007</v>
          </cell>
        </row>
        <row r="33">
          <cell r="BG33">
            <v>0.45</v>
          </cell>
        </row>
        <row r="38">
          <cell r="BG38">
            <v>0.55000000000000004</v>
          </cell>
        </row>
        <row r="39">
          <cell r="AX39" t="str">
            <v>as at 31 October 2007</v>
          </cell>
        </row>
        <row r="41">
          <cell r="AX41" t="str">
            <v>October 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Final Output"/>
      <sheetName val="Output-prior 2 &quot;acc adj&quot;"/>
      <sheetName val="Working Sheet - Raw Data"/>
      <sheetName val="Working sheet - Office 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C3">
            <v>1</v>
          </cell>
          <cell r="D3" t="str">
            <v>BEAUFORT WEST</v>
          </cell>
        </row>
        <row r="4">
          <cell r="C4">
            <v>2</v>
          </cell>
          <cell r="D4" t="str">
            <v>BELLVILLE</v>
          </cell>
        </row>
        <row r="5">
          <cell r="C5">
            <v>3</v>
          </cell>
          <cell r="D5" t="str">
            <v>CAPE TOWN</v>
          </cell>
        </row>
        <row r="6">
          <cell r="C6">
            <v>4</v>
          </cell>
          <cell r="D6" t="str">
            <v>EAST LONDON</v>
          </cell>
        </row>
        <row r="7">
          <cell r="C7">
            <v>5</v>
          </cell>
          <cell r="D7" t="str">
            <v>PAARL</v>
          </cell>
        </row>
        <row r="8">
          <cell r="C8">
            <v>6</v>
          </cell>
          <cell r="D8" t="str">
            <v>KIMBERLEY &amp; UPINGTON</v>
          </cell>
        </row>
        <row r="9">
          <cell r="C9">
            <v>7</v>
          </cell>
          <cell r="D9" t="str">
            <v>PORT ELIZABETH</v>
          </cell>
        </row>
        <row r="10">
          <cell r="C10">
            <v>8</v>
          </cell>
          <cell r="D10" t="str">
            <v xml:space="preserve">UITENHAGE </v>
          </cell>
        </row>
        <row r="11">
          <cell r="C11">
            <v>9</v>
          </cell>
          <cell r="D11" t="str">
            <v>WORCESTER AND ROBERTSON</v>
          </cell>
        </row>
        <row r="12">
          <cell r="C12">
            <v>10</v>
          </cell>
          <cell r="D12" t="str">
            <v>GEORGE</v>
          </cell>
        </row>
        <row r="13">
          <cell r="C13">
            <v>12</v>
          </cell>
          <cell r="D13" t="str">
            <v>UMTATA</v>
          </cell>
        </row>
        <row r="14">
          <cell r="C14">
            <v>20</v>
          </cell>
          <cell r="D14" t="str">
            <v>DURBAN, PMB &amp; RICHARDS BAY</v>
          </cell>
        </row>
        <row r="15">
          <cell r="C15">
            <v>21</v>
          </cell>
        </row>
        <row r="16">
          <cell r="C16">
            <v>40</v>
          </cell>
          <cell r="D16" t="str">
            <v>BLOEMFONTEIN</v>
          </cell>
        </row>
        <row r="17">
          <cell r="C17">
            <v>41</v>
          </cell>
          <cell r="D17" t="str">
            <v>KROONSTAD</v>
          </cell>
        </row>
        <row r="18">
          <cell r="C18">
            <v>42</v>
          </cell>
          <cell r="D18" t="str">
            <v>WELKOM</v>
          </cell>
        </row>
        <row r="19">
          <cell r="C19">
            <v>60</v>
          </cell>
          <cell r="D19" t="str">
            <v>MINING (HEAD OFFICE)</v>
          </cell>
        </row>
        <row r="20">
          <cell r="C20">
            <v>61</v>
          </cell>
          <cell r="D20" t="str">
            <v>KLERKSDORP</v>
          </cell>
        </row>
        <row r="21">
          <cell r="C21">
            <v>62</v>
          </cell>
          <cell r="D21" t="str">
            <v>KRUGERSDORP</v>
          </cell>
        </row>
        <row r="22">
          <cell r="C22">
            <v>63</v>
          </cell>
          <cell r="D22" t="str">
            <v>PIETERSBURG</v>
          </cell>
        </row>
        <row r="23">
          <cell r="C23">
            <v>64</v>
          </cell>
          <cell r="D23" t="str">
            <v>PRETORIA</v>
          </cell>
        </row>
        <row r="24">
          <cell r="C24">
            <v>65</v>
          </cell>
          <cell r="D24" t="str">
            <v>RUSTENBURG</v>
          </cell>
        </row>
        <row r="25">
          <cell r="C25">
            <v>66</v>
          </cell>
          <cell r="D25" t="str">
            <v>SPRINGS</v>
          </cell>
        </row>
        <row r="26">
          <cell r="C26">
            <v>67</v>
          </cell>
          <cell r="D26" t="str">
            <v>STANDERTON</v>
          </cell>
        </row>
        <row r="27">
          <cell r="C27">
            <v>68</v>
          </cell>
          <cell r="D27" t="str">
            <v>VEREENIGING</v>
          </cell>
        </row>
        <row r="28">
          <cell r="C28">
            <v>69</v>
          </cell>
          <cell r="D28" t="str">
            <v>WITBANK</v>
          </cell>
        </row>
        <row r="29">
          <cell r="C29">
            <v>70</v>
          </cell>
          <cell r="D29" t="str">
            <v>NELSPRUIT</v>
          </cell>
        </row>
        <row r="30">
          <cell r="C30">
            <v>71</v>
          </cell>
          <cell r="D30" t="str">
            <v>RANDBURG (SANDTON)</v>
          </cell>
        </row>
        <row r="31">
          <cell r="C31">
            <v>72</v>
          </cell>
          <cell r="D31" t="str">
            <v>GIYANI</v>
          </cell>
        </row>
        <row r="32">
          <cell r="C32">
            <v>74</v>
          </cell>
          <cell r="D32" t="str">
            <v>LEBOAKGOMO</v>
          </cell>
        </row>
        <row r="33">
          <cell r="C33">
            <v>75</v>
          </cell>
          <cell r="D33" t="str">
            <v>SIBASA</v>
          </cell>
        </row>
        <row r="34">
          <cell r="C34">
            <v>76</v>
          </cell>
          <cell r="D34" t="str">
            <v>MMBATHO</v>
          </cell>
        </row>
        <row r="35">
          <cell r="C35">
            <v>80</v>
          </cell>
          <cell r="D35" t="str">
            <v>BENONI</v>
          </cell>
        </row>
        <row r="36">
          <cell r="C36">
            <v>81</v>
          </cell>
          <cell r="D36" t="str">
            <v>BOKSBURG</v>
          </cell>
        </row>
        <row r="37">
          <cell r="C37">
            <v>82</v>
          </cell>
          <cell r="D37" t="str">
            <v>BRAKPAN</v>
          </cell>
        </row>
        <row r="38">
          <cell r="C38">
            <v>83</v>
          </cell>
          <cell r="D38" t="str">
            <v>GERMISTON</v>
          </cell>
        </row>
        <row r="39">
          <cell r="C39">
            <v>84</v>
          </cell>
          <cell r="D39" t="str">
            <v>JOHANNESBURG</v>
          </cell>
        </row>
        <row r="40">
          <cell r="C40">
            <v>85</v>
          </cell>
          <cell r="D40" t="str">
            <v>NIGEL</v>
          </cell>
        </row>
        <row r="41">
          <cell r="C41">
            <v>86</v>
          </cell>
          <cell r="D41" t="str">
            <v>RANDFONTEIN</v>
          </cell>
        </row>
        <row r="42">
          <cell r="C42">
            <v>87</v>
          </cell>
          <cell r="D42" t="str">
            <v>ROODEPOORT</v>
          </cell>
        </row>
        <row r="43">
          <cell r="C43">
            <v>88</v>
          </cell>
          <cell r="D43" t="str">
            <v>ALBERTON</v>
          </cell>
        </row>
        <row r="44">
          <cell r="C44">
            <v>999</v>
          </cell>
          <cell r="D44" t="str">
            <v>OPS POLICY (HEAD OFFICE)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tings"/>
      <sheetName val="Intro"/>
      <sheetName val="1. MTEF"/>
      <sheetName val="2. Benchmark"/>
      <sheetName val="3. Variance-MTEF vs Benchmark"/>
      <sheetName val="4. Outcomes - Kenneth"/>
      <sheetName val="5. Own Receipts"/>
      <sheetName val="6. Expend Sum"/>
      <sheetName val="7. Education"/>
      <sheetName val="8. Health"/>
      <sheetName val="9. Soc Dev"/>
      <sheetName val="10. Exp less CG"/>
      <sheetName val="11. 2004 MTEF vs 2005 MTEF"/>
      <sheetName val="12. 04-05 Proj vs 05-06 MTEF"/>
      <sheetName val="13. 04-05 IYM vs 04-05 BS"/>
      <sheetName val="14. Percentage of total"/>
      <sheetName val="15. Percentage y-to-y growth"/>
      <sheetName val="16. Graphs"/>
    </sheetNames>
    <sheetDataSet>
      <sheetData sheetId="0" refreshError="1">
        <row r="3">
          <cell r="B3" t="str">
            <v>Eastern Cape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tings"/>
      <sheetName val="Summary 1"/>
      <sheetName val="Summary 2"/>
      <sheetName val="Revenue"/>
      <sheetName val="CG"/>
      <sheetName val="Local Government"/>
      <sheetName val="Public Entities"/>
      <sheetName val="Expend Sum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WC - 2004 IGFR H"/>
    </sheetNames>
    <sheetDataSet>
      <sheetData sheetId="0" refreshError="1">
        <row r="3">
          <cell r="P3">
            <v>0.499</v>
          </cell>
          <cell r="Q3">
            <v>-0.499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200305 - Raw"/>
      <sheetName val="200305 - PIVOT"/>
      <sheetName val="200305-pull into Actuals workbk"/>
    </sheetNames>
    <sheetDataSet>
      <sheetData sheetId="0" refreshError="1"/>
      <sheetData sheetId="1" refreshError="1"/>
      <sheetData sheetId="2" refreshError="1">
        <row r="10">
          <cell r="B10" t="str">
            <v>PAARL</v>
          </cell>
          <cell r="C10">
            <v>57933.760000000002</v>
          </cell>
        </row>
        <row r="11">
          <cell r="B11" t="str">
            <v>KIMBERLEY</v>
          </cell>
          <cell r="C11">
            <v>2388.86</v>
          </cell>
        </row>
        <row r="12">
          <cell r="B12" t="str">
            <v>PORT ELIZABETH</v>
          </cell>
          <cell r="C12">
            <v>103055.03999999999</v>
          </cell>
        </row>
        <row r="13">
          <cell r="B13" t="str">
            <v>WORCESTER</v>
          </cell>
          <cell r="C13">
            <v>134356.44</v>
          </cell>
        </row>
        <row r="14">
          <cell r="B14" t="str">
            <v>KROONSTAD</v>
          </cell>
          <cell r="C14">
            <v>9825.52</v>
          </cell>
        </row>
        <row r="15">
          <cell r="B15" t="str">
            <v>WELKOM</v>
          </cell>
          <cell r="C15">
            <v>1874.98</v>
          </cell>
        </row>
        <row r="16">
          <cell r="B16" t="str">
            <v>KLERKSDORP</v>
          </cell>
          <cell r="C16">
            <v>6679.92</v>
          </cell>
        </row>
        <row r="17">
          <cell r="B17" t="str">
            <v>KRUGERSDORP</v>
          </cell>
          <cell r="C17">
            <v>108961.18</v>
          </cell>
        </row>
        <row r="18">
          <cell r="B18" t="str">
            <v>PIETERSBURG</v>
          </cell>
          <cell r="C18">
            <v>22241.34</v>
          </cell>
        </row>
        <row r="19">
          <cell r="B19" t="str">
            <v>PRETORIA</v>
          </cell>
          <cell r="C19">
            <v>62405.54</v>
          </cell>
        </row>
        <row r="20">
          <cell r="B20" t="str">
            <v>SPRINGS</v>
          </cell>
          <cell r="C20">
            <v>14452177.260000002</v>
          </cell>
        </row>
        <row r="21">
          <cell r="B21" t="str">
            <v>VEREENIGING</v>
          </cell>
          <cell r="C21">
            <v>252610.48</v>
          </cell>
        </row>
        <row r="22">
          <cell r="B22" t="str">
            <v>WITBANK</v>
          </cell>
          <cell r="C22">
            <v>163601.22</v>
          </cell>
        </row>
        <row r="23">
          <cell r="B23" t="str">
            <v>NELSPRUIT</v>
          </cell>
          <cell r="C23">
            <v>19632.400000000001</v>
          </cell>
        </row>
        <row r="24">
          <cell r="B24" t="str">
            <v>BENONI</v>
          </cell>
          <cell r="C24">
            <v>398.24</v>
          </cell>
        </row>
        <row r="25">
          <cell r="B25" t="str">
            <v>BOKSBURG</v>
          </cell>
          <cell r="C25">
            <v>48841.34</v>
          </cell>
        </row>
        <row r="26">
          <cell r="B26" t="str">
            <v>GERMISTON</v>
          </cell>
          <cell r="C26">
            <v>132055.92000000001</v>
          </cell>
        </row>
        <row r="27">
          <cell r="B27" t="str">
            <v>JOHANNESBURG</v>
          </cell>
          <cell r="C27">
            <v>3141.48</v>
          </cell>
        </row>
        <row r="28">
          <cell r="B28" t="str">
            <v>ROODEPOORT</v>
          </cell>
          <cell r="C28">
            <v>32255.32</v>
          </cell>
        </row>
        <row r="29">
          <cell r="B29" t="str">
            <v>ALBERTON</v>
          </cell>
          <cell r="C29">
            <v>550.52</v>
          </cell>
        </row>
        <row r="30">
          <cell r="B30" t="str">
            <v xml:space="preserve">UITENHAGE </v>
          </cell>
          <cell r="C30">
            <v>12392.62</v>
          </cell>
        </row>
      </sheetData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Fig 1.1"/>
      <sheetName val="Fig 1.2"/>
      <sheetName val="Fig 1.3"/>
      <sheetName val="Fig 1.4"/>
      <sheetName val="Fig 1.5"/>
      <sheetName val="Fig 1.6"/>
      <sheetName val="Fig 1.7"/>
      <sheetName val="Fig 1.8"/>
      <sheetName val="Fig 1.9"/>
      <sheetName val="Fig 1.10 Fig 1.11"/>
      <sheetName val="Fig 1.12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A1.8.1"/>
      <sheetName val="A1.8.2"/>
    </sheetNames>
    <sheetDataSet>
      <sheetData sheetId="0"/>
      <sheetData sheetId="1">
        <row r="1">
          <cell r="B1" t="str">
            <v>Table 1.1: Tax register, 31 March 2021 – 31 March 2025</v>
          </cell>
        </row>
      </sheetData>
      <sheetData sheetId="2">
        <row r="1">
          <cell r="B1" t="str">
            <v>Table 1.2: Summary effects of tax proposals, 2020/21 – 2024/25</v>
          </cell>
        </row>
      </sheetData>
      <sheetData sheetId="3">
        <row r="1">
          <cell r="B1" t="str">
            <v>Table 1.3: Maximum marginal tax rates, 2020/21 – 2024/25</v>
          </cell>
        </row>
      </sheetData>
      <sheetData sheetId="4">
        <row r="1">
          <cell r="B1" t="str">
            <v>Table 1.4: Total budget revenue and consolidated revenue, 2020/21 – 2024/25</v>
          </cell>
        </row>
      </sheetData>
      <sheetData sheetId="5">
        <row r="1">
          <cell r="B1" t="str">
            <v>Table 1.5:  Nominal Tax collections, 2008/09 – 2024/25</v>
          </cell>
        </row>
      </sheetData>
      <sheetData sheetId="6"/>
      <sheetData sheetId="7">
        <row r="1">
          <cell r="B1" t="str">
            <v>Table 1.7: Environmental taxes, 2020/21 – 2024/25</v>
          </cell>
        </row>
      </sheetData>
      <sheetData sheetId="8">
        <row r="1">
          <cell r="B1" t="str">
            <v xml:space="preserve">Table 1.8: Health Promotion levy, 2020/21 – 2024/25 </v>
          </cell>
        </row>
      </sheetData>
      <sheetData sheetId="9">
        <row r="1">
          <cell r="B1" t="str">
            <v>Table 1.9: Cost of revenue collections, 2020/21 – 2024/25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B1" t="str">
            <v>Table A1.1.1:  Net monthly and quarterly tax revenue collections, 2020/21– 2024/25</v>
          </cell>
        </row>
      </sheetData>
      <sheetData sheetId="22">
        <row r="1">
          <cell r="B1" t="str">
            <v>Table A1.2.1: Tax revenue by main revenue source, 2020/21 – 2024/25</v>
          </cell>
        </row>
      </sheetData>
      <sheetData sheetId="23">
        <row r="1">
          <cell r="B1" t="str">
            <v>Table A1.3.1: Tax revenue by main category, 2020/21 – 2024/25</v>
          </cell>
        </row>
      </sheetData>
      <sheetData sheetId="24">
        <row r="1">
          <cell r="B1" t="str">
            <v>Table A1.4.1: Taxes on income and profits, 2020/21 – 2024/25</v>
          </cell>
        </row>
      </sheetData>
      <sheetData sheetId="25">
        <row r="1">
          <cell r="B1" t="str">
            <v>Table A1.4.2: Taxes on persons and individuals, 2020/21 – 2024/25</v>
          </cell>
        </row>
      </sheetData>
      <sheetData sheetId="26">
        <row r="1">
          <cell r="B1" t="str">
            <v>Table A1.4.3: Taxes on companies, 2020/21 – 2024/25</v>
          </cell>
        </row>
      </sheetData>
      <sheetData sheetId="27">
        <row r="1">
          <cell r="B1" t="str">
            <v>Table A1.5.1: Taxes on property, 2020/21 – 2024/25</v>
          </cell>
        </row>
      </sheetData>
      <sheetData sheetId="28">
        <row r="1">
          <cell r="B1" t="str">
            <v>Table A1.6.1: Domestic taxes on goods and services, 2020/21 – 2024/25</v>
          </cell>
        </row>
      </sheetData>
      <sheetData sheetId="29">
        <row r="1">
          <cell r="B1" t="str">
            <v>Table A1.6.2: Value-Added Tax (VAT), 2020/21 – 2024/25</v>
          </cell>
        </row>
      </sheetData>
      <sheetData sheetId="30">
        <row r="1">
          <cell r="B1" t="str">
            <v>Table A1.7.1: Taxes on international trade and transactions, 2020/21 – 2024/25</v>
          </cell>
        </row>
      </sheetData>
      <sheetData sheetId="31">
        <row r="1">
          <cell r="B1" t="str">
            <v>Table A1.7.2: Fuel Levy, 2020/21 – 2024/25</v>
          </cell>
        </row>
      </sheetData>
      <sheetData sheetId="32">
        <row r="1">
          <cell r="B1" t="str">
            <v>Table A1.8.1: Composition of main channels of payment (Value, 2020/21 – 2024/25)</v>
          </cell>
        </row>
      </sheetData>
      <sheetData sheetId="33">
        <row r="1">
          <cell r="B1" t="str">
            <v>Table A1.8.2: Composition of main channels of payment (Count, 2020/21 – 2024/25)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of collections"/>
      <sheetName val="Buoyancy"/>
      <sheetName val="Tax-to-GDP"/>
    </sheetNames>
    <sheetDataSet>
      <sheetData sheetId="0" refreshError="1"/>
      <sheetData sheetId="1" refreshError="1"/>
      <sheetData sheetId="2" refreshError="1">
        <row r="1">
          <cell r="B1" t="str">
            <v>Table 1.6: Tax revenue as a percentage of GDP, 1994/95 – 2024/25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Fig 1.1"/>
      <sheetName val="Fig 1.2"/>
      <sheetName val="Fig 1.3"/>
      <sheetName val="Fig 1.4"/>
      <sheetName val="Fig 1.5"/>
      <sheetName val="Fig 1.6"/>
      <sheetName val="Fig 1.7"/>
      <sheetName val="Fig 1.8"/>
      <sheetName val="Fig 1.9 &amp; 1.10"/>
      <sheetName val="Fig 1.11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A1.8.1"/>
      <sheetName val="A1.8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5">
          <cell r="B25" t="str">
            <v>1994/95</v>
          </cell>
          <cell r="C25" t="str">
            <v>1995/96</v>
          </cell>
          <cell r="D25" t="str">
            <v>1996/97</v>
          </cell>
          <cell r="E25" t="str">
            <v>1997/98</v>
          </cell>
          <cell r="F25" t="str">
            <v>1998/99</v>
          </cell>
          <cell r="G25" t="str">
            <v>1999/00</v>
          </cell>
          <cell r="H25" t="str">
            <v>2000/01</v>
          </cell>
          <cell r="I25" t="str">
            <v>2001/02</v>
          </cell>
          <cell r="J25" t="str">
            <v>2002/03</v>
          </cell>
          <cell r="K25" t="str">
            <v>2003/04</v>
          </cell>
          <cell r="L25" t="str">
            <v>2004/05</v>
          </cell>
          <cell r="M25" t="str">
            <v>2005/06</v>
          </cell>
          <cell r="N25" t="str">
            <v>2006/07</v>
          </cell>
          <cell r="O25" t="str">
            <v>2007/08</v>
          </cell>
          <cell r="P25" t="str">
            <v>2008/09</v>
          </cell>
          <cell r="Q25" t="str">
            <v>2009/10</v>
          </cell>
          <cell r="R25" t="str">
            <v>2010/11</v>
          </cell>
          <cell r="S25" t="str">
            <v>2011/12</v>
          </cell>
          <cell r="T25" t="str">
            <v>2012/13</v>
          </cell>
          <cell r="U25" t="str">
            <v>2013/14</v>
          </cell>
          <cell r="V25" t="str">
            <v>2014/15</v>
          </cell>
          <cell r="W25" t="str">
            <v>2015/16</v>
          </cell>
          <cell r="X25" t="str">
            <v>2016/17</v>
          </cell>
          <cell r="Y25" t="str">
            <v>2017/18</v>
          </cell>
          <cell r="Z25" t="str">
            <v>2018/19</v>
          </cell>
          <cell r="AA25" t="str">
            <v>2019/20</v>
          </cell>
          <cell r="AB25" t="str">
            <v>2020/21</v>
          </cell>
          <cell r="AC25" t="str">
            <v>2021/22</v>
          </cell>
          <cell r="AD25" t="str">
            <v>2022/23</v>
          </cell>
          <cell r="AE25" t="str">
            <v>2023/24</v>
          </cell>
        </row>
        <row r="26">
          <cell r="A26" t="str">
            <v>Revenue Buoyancy</v>
          </cell>
          <cell r="B26">
            <v>1.3164178333425613</v>
          </cell>
          <cell r="C26">
            <v>0.83980496650875058</v>
          </cell>
          <cell r="D26">
            <v>1.2765322568958879</v>
          </cell>
          <cell r="E26">
            <v>1.1766902631514011</v>
          </cell>
          <cell r="F26">
            <v>1.4114802899194248</v>
          </cell>
          <cell r="G26">
            <v>0.85391369229515968</v>
          </cell>
          <cell r="H26">
            <v>0.66385406915665324</v>
          </cell>
          <cell r="I26">
            <v>1.3499056881008817</v>
          </cell>
          <cell r="J26">
            <v>0.71976247866891618</v>
          </cell>
          <cell r="K26">
            <v>0.82401789090378252</v>
          </cell>
          <cell r="L26">
            <v>1.5904373660782574</v>
          </cell>
          <cell r="M26">
            <v>1.5245575191538132</v>
          </cell>
          <cell r="N26">
            <v>1.4176314924186462</v>
          </cell>
          <cell r="O26">
            <v>1.2165198226829474</v>
          </cell>
          <cell r="P26">
            <v>0.88354611679915918</v>
          </cell>
          <cell r="Q26">
            <v>-0.60712861955854336</v>
          </cell>
          <cell r="R26">
            <v>1.2786567546264394</v>
          </cell>
          <cell r="S26">
            <v>1.1843225611320822</v>
          </cell>
          <cell r="T26">
            <v>1.3403259129242457</v>
          </cell>
          <cell r="U26">
            <v>1.2345146227392556</v>
          </cell>
          <cell r="V26">
            <v>1.4810727398628285</v>
          </cell>
          <cell r="W26">
            <v>1.195398282331285</v>
          </cell>
          <cell r="X26">
            <v>0.93761988766123594</v>
          </cell>
          <cell r="Y26">
            <v>0.99495323921916723</v>
          </cell>
          <cell r="Z26">
            <v>1.0481987114773832</v>
          </cell>
          <cell r="AA26">
            <v>1.0106445774377235</v>
          </cell>
          <cell r="AB26">
            <v>4.8079734786124106</v>
          </cell>
          <cell r="AC26">
            <v>1.989947756598702</v>
          </cell>
          <cell r="AD26">
            <v>1.1357823310830979</v>
          </cell>
          <cell r="AE26">
            <v>0.6556232972068492</v>
          </cell>
        </row>
        <row r="27">
          <cell r="A27" t="str">
            <v>Average Buoyancy</v>
          </cell>
          <cell r="B27">
            <v>1.2447363442146053</v>
          </cell>
          <cell r="C27">
            <v>1.2447363442146053</v>
          </cell>
          <cell r="D27">
            <v>1.2447363442146053</v>
          </cell>
          <cell r="E27">
            <v>1.2447363442146053</v>
          </cell>
          <cell r="F27">
            <v>1.2447363442146053</v>
          </cell>
          <cell r="G27">
            <v>1.2447363442146053</v>
          </cell>
          <cell r="H27">
            <v>1.2447363442146053</v>
          </cell>
          <cell r="I27">
            <v>1.2447363442146053</v>
          </cell>
          <cell r="J27">
            <v>1.2447363442146053</v>
          </cell>
          <cell r="K27">
            <v>1.2447363442146053</v>
          </cell>
          <cell r="L27">
            <v>1.2447363442146053</v>
          </cell>
          <cell r="M27">
            <v>1.2447363442146053</v>
          </cell>
          <cell r="N27">
            <v>1.2447363442146053</v>
          </cell>
          <cell r="O27">
            <v>1.2447363442146053</v>
          </cell>
          <cell r="P27">
            <v>1.2447363442146053</v>
          </cell>
          <cell r="Q27">
            <v>1.2447363442146053</v>
          </cell>
          <cell r="R27">
            <v>1.2447363442146053</v>
          </cell>
          <cell r="S27">
            <v>1.2447363442146053</v>
          </cell>
          <cell r="T27">
            <v>1.2447363442146053</v>
          </cell>
          <cell r="U27">
            <v>1.2447363442146053</v>
          </cell>
          <cell r="V27">
            <v>1.2447363442146053</v>
          </cell>
          <cell r="W27">
            <v>1.2447363442146053</v>
          </cell>
          <cell r="X27">
            <v>1.2447363442146053</v>
          </cell>
          <cell r="Y27">
            <v>1.2447363442146053</v>
          </cell>
          <cell r="Z27">
            <v>1.2447363442146053</v>
          </cell>
          <cell r="AA27">
            <v>1.2447363442146053</v>
          </cell>
          <cell r="AB27">
            <v>1.2447363442146053</v>
          </cell>
          <cell r="AC27">
            <v>1.2447363442146053</v>
          </cell>
          <cell r="AD27">
            <v>1.2447363442146053</v>
          </cell>
          <cell r="AE27">
            <v>1.2219503257271669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B38"/>
  <sheetViews>
    <sheetView showGridLines="0" tabSelected="1" zoomScaleNormal="100" zoomScaleSheetLayoutView="75" workbookViewId="0">
      <selection activeCell="E9" sqref="E9"/>
    </sheetView>
  </sheetViews>
  <sheetFormatPr defaultRowHeight="12.75"/>
  <cols>
    <col min="1" max="1" width="1.5703125" customWidth="1"/>
    <col min="2" max="2" width="98.5703125" customWidth="1"/>
  </cols>
  <sheetData>
    <row r="1" spans="1:2">
      <c r="A1" s="13" t="s">
        <v>59</v>
      </c>
    </row>
    <row r="2" spans="1:2">
      <c r="A2" s="30" t="s">
        <v>57</v>
      </c>
      <c r="B2" s="31"/>
    </row>
    <row r="3" spans="1:2" ht="15" customHeight="1">
      <c r="A3" s="26"/>
      <c r="B3" s="27" t="str">
        <f>'[6]1.1'!B1</f>
        <v>Table 1.1: Tax register, 31 March 2021 – 31 March 2025</v>
      </c>
    </row>
    <row r="4" spans="1:2" ht="15" customHeight="1">
      <c r="A4" s="26"/>
      <c r="B4" s="27" t="str">
        <f>'[6]1.2'!B1:J1</f>
        <v>Table 1.2: Summary effects of tax proposals, 2020/21 – 2024/25</v>
      </c>
    </row>
    <row r="5" spans="1:2" ht="15" customHeight="1">
      <c r="A5" s="26"/>
      <c r="B5" s="27" t="str">
        <f>'[6]1.3'!B1</f>
        <v>Table 1.3: Maximum marginal tax rates, 2020/21 – 2024/25</v>
      </c>
    </row>
    <row r="6" spans="1:2" ht="15" customHeight="1">
      <c r="A6" s="26"/>
      <c r="B6" s="27" t="str">
        <f>'[6]1.4'!B1</f>
        <v>Table 1.4: Total budget revenue and consolidated revenue, 2020/21 – 2024/25</v>
      </c>
    </row>
    <row r="7" spans="1:2" ht="15" customHeight="1">
      <c r="A7" s="26"/>
      <c r="B7" s="27" t="str">
        <f>'[6]1.5'!B1</f>
        <v>Table 1.5:  Nominal Tax collections, 2008/09 – 2024/25</v>
      </c>
    </row>
    <row r="8" spans="1:2" ht="15" customHeight="1">
      <c r="A8" s="26"/>
      <c r="B8" s="29" t="str">
        <f>'[7]Tax-to-GDP'!B1</f>
        <v>Table 1.6: Tax revenue as a percentage of GDP, 1994/95 – 2024/25</v>
      </c>
    </row>
    <row r="9" spans="1:2" ht="15" customHeight="1">
      <c r="A9" s="26"/>
      <c r="B9" s="29" t="str">
        <f>'[6]1.7'!B1:J1</f>
        <v>Table 1.7: Environmental taxes, 2020/21 – 2024/25</v>
      </c>
    </row>
    <row r="10" spans="1:2" ht="15" customHeight="1">
      <c r="A10" s="26"/>
      <c r="B10" s="27" t="str">
        <f>'[6]1.8'!B1</f>
        <v xml:space="preserve">Table 1.8: Health Promotion levy, 2020/21 – 2024/25 </v>
      </c>
    </row>
    <row r="11" spans="1:2" ht="15" customHeight="1">
      <c r="A11" s="26"/>
      <c r="B11" s="27" t="str">
        <f>'[6]1.9'!B1</f>
        <v>Table 1.9: Cost of revenue collections, 2020/21 – 2024/25</v>
      </c>
    </row>
    <row r="12" spans="1:2">
      <c r="A12" s="30" t="s">
        <v>58</v>
      </c>
      <c r="B12" s="31"/>
    </row>
    <row r="13" spans="1:2" ht="15" customHeight="1">
      <c r="A13" s="26"/>
      <c r="B13" s="498" t="s">
        <v>249</v>
      </c>
    </row>
    <row r="14" spans="1:2" ht="15" customHeight="1">
      <c r="A14" s="26"/>
      <c r="B14" s="498" t="s">
        <v>284</v>
      </c>
    </row>
    <row r="15" spans="1:2" ht="15" customHeight="1">
      <c r="A15" s="28"/>
      <c r="B15" s="498" t="s">
        <v>285</v>
      </c>
    </row>
    <row r="16" spans="1:2" ht="15" customHeight="1">
      <c r="A16" s="28"/>
      <c r="B16" s="498" t="s">
        <v>286</v>
      </c>
    </row>
    <row r="17" spans="1:2" ht="15" customHeight="1">
      <c r="A17" s="28"/>
      <c r="B17" s="498" t="s">
        <v>287</v>
      </c>
    </row>
    <row r="18" spans="1:2" ht="15" customHeight="1">
      <c r="A18" s="28"/>
      <c r="B18" s="498" t="s">
        <v>296</v>
      </c>
    </row>
    <row r="19" spans="1:2" ht="15" customHeight="1">
      <c r="A19" s="28"/>
      <c r="B19" s="498" t="s">
        <v>290</v>
      </c>
    </row>
    <row r="20" spans="1:2" ht="15" customHeight="1">
      <c r="A20" s="28"/>
      <c r="B20" s="498" t="s">
        <v>291</v>
      </c>
    </row>
    <row r="21" spans="1:2" ht="15" customHeight="1">
      <c r="A21" s="28"/>
      <c r="B21" s="498" t="s">
        <v>292</v>
      </c>
    </row>
    <row r="22" spans="1:2" ht="15" customHeight="1">
      <c r="A22" s="28"/>
      <c r="B22" s="498" t="s">
        <v>293</v>
      </c>
    </row>
    <row r="23" spans="1:2" ht="15" customHeight="1">
      <c r="A23" s="28"/>
      <c r="B23" s="498" t="s">
        <v>294</v>
      </c>
    </row>
    <row r="24" spans="1:2" ht="15" customHeight="1">
      <c r="A24" s="28"/>
      <c r="B24" s="27" t="s">
        <v>295</v>
      </c>
    </row>
    <row r="25" spans="1:2" ht="15" customHeight="1">
      <c r="A25" s="355" t="s">
        <v>56</v>
      </c>
      <c r="B25" s="356"/>
    </row>
    <row r="26" spans="1:2" ht="12.75" customHeight="1">
      <c r="A26" s="357"/>
      <c r="B26" s="358" t="str">
        <f>'[6]A1.1.1'!B1</f>
        <v>Table A1.1.1:  Net monthly and quarterly tax revenue collections, 2020/21– 2024/25</v>
      </c>
    </row>
    <row r="27" spans="1:2" ht="15" customHeight="1">
      <c r="A27" s="26"/>
      <c r="B27" s="29" t="str">
        <f>'[6]A1.2.1'!B1</f>
        <v>Table A1.2.1: Tax revenue by main revenue source, 2020/21 – 2024/25</v>
      </c>
    </row>
    <row r="28" spans="1:2" ht="15" customHeight="1">
      <c r="A28" s="26"/>
      <c r="B28" s="29" t="str">
        <f>'[6]A1.3.1'!B1</f>
        <v>Table A1.3.1: Tax revenue by main category, 2020/21 – 2024/25</v>
      </c>
    </row>
    <row r="29" spans="1:2" ht="15" customHeight="1">
      <c r="A29" s="26"/>
      <c r="B29" s="29" t="str">
        <f>'[6]A1.4.1'!B1</f>
        <v>Table A1.4.1: Taxes on income and profits, 2020/21 – 2024/25</v>
      </c>
    </row>
    <row r="30" spans="1:2" ht="15" customHeight="1">
      <c r="A30" s="26"/>
      <c r="B30" s="29" t="str">
        <f>'[6]A1.4.2'!B1</f>
        <v>Table A1.4.2: Taxes on persons and individuals, 2020/21 – 2024/25</v>
      </c>
    </row>
    <row r="31" spans="1:2" ht="15" customHeight="1">
      <c r="A31" s="26"/>
      <c r="B31" s="29" t="str">
        <f>'[6]A1.4.3'!B1</f>
        <v>Table A1.4.3: Taxes on companies, 2020/21 – 2024/25</v>
      </c>
    </row>
    <row r="32" spans="1:2" ht="15" customHeight="1">
      <c r="A32" s="26"/>
      <c r="B32" s="29" t="str">
        <f>'[6]A1.5.1'!B1</f>
        <v>Table A1.5.1: Taxes on property, 2020/21 – 2024/25</v>
      </c>
    </row>
    <row r="33" spans="1:2" ht="15" customHeight="1">
      <c r="A33" s="26"/>
      <c r="B33" s="29" t="str">
        <f>'[6]A1.6.1'!B1</f>
        <v>Table A1.6.1: Domestic taxes on goods and services, 2020/21 – 2024/25</v>
      </c>
    </row>
    <row r="34" spans="1:2" ht="15" customHeight="1">
      <c r="A34" s="26"/>
      <c r="B34" s="29" t="str">
        <f>'[6]A1.6.2'!B1</f>
        <v>Table A1.6.2: Value-Added Tax (VAT), 2020/21 – 2024/25</v>
      </c>
    </row>
    <row r="35" spans="1:2" ht="15" customHeight="1">
      <c r="A35" s="26"/>
      <c r="B35" s="29" t="str">
        <f>'[6]A1.7.1'!$B$1</f>
        <v>Table A1.7.1: Taxes on international trade and transactions, 2020/21 – 2024/25</v>
      </c>
    </row>
    <row r="36" spans="1:2" ht="15" customHeight="1">
      <c r="A36" s="359"/>
      <c r="B36" s="360" t="str">
        <f>'[6]A1.7.2'!B1</f>
        <v>Table A1.7.2: Fuel Levy, 2020/21 – 2024/25</v>
      </c>
    </row>
    <row r="37" spans="1:2">
      <c r="A37" s="361"/>
      <c r="B37" s="360" t="str">
        <f>'[6]A1.8.1'!B1</f>
        <v>Table A1.8.1: Composition of main channels of payment (Value, 2020/21 – 2024/25)</v>
      </c>
    </row>
    <row r="38" spans="1:2">
      <c r="A38" s="337"/>
      <c r="B38" s="338" t="str">
        <f>'[6]A1.8.2'!B1</f>
        <v>Table A1.8.2: Composition of main channels of payment (Count, 2020/21 – 2024/25)</v>
      </c>
    </row>
  </sheetData>
  <phoneticPr fontId="0" type="noConversion"/>
  <hyperlinks>
    <hyperlink ref="B3" location="'1.1'!A1" display="'1.1'!A1" xr:uid="{81872599-BEBF-48D4-8113-08C6C3AB81DD}"/>
    <hyperlink ref="B6" location="'1.4'!A1" display="Table 1.4: Total budget revenue and consolidated revenue, 2006/07 – 2010/11" xr:uid="{20427213-318F-4F28-ADD7-E6FD176B14A6}"/>
    <hyperlink ref="B27" location="A1.2.1!A1" display="Table A1.2.1: Tax revenue by main revenue source, 2004/05 – 2009/10" xr:uid="{AE399ACB-1F32-4866-B590-1986B0155DC7}"/>
    <hyperlink ref="B26" location="A1.1.1!A1" display="Table A1.1.1:  Net monthly and quarterly tax revenue collections, 2004/05 – 2009/10" xr:uid="{4108514B-F5B7-4D3F-B8B9-8B9C7D668987}"/>
    <hyperlink ref="B28" location="A1.3.1!A1" display="Table A1.3.1: Tax revenue by main category, 2004/05 – 2009/10" xr:uid="{75DE5858-BCF1-4B49-8EB5-0B70E83AF786}"/>
    <hyperlink ref="B29" location="A1.4.1!A1" display="Table A1.4.1: Taxes on income and profits, 2004/05 – 2009/10" xr:uid="{EB9A6CD0-D79F-4D21-BDD1-90E53C05A1DF}"/>
    <hyperlink ref="B30" location="A1.4.2!A1" display="Table A1.4.2: Taxes on persons and individuals, 2004/05 – 2009/10" xr:uid="{5D9221C0-F904-4692-84A9-4662FEF05873}"/>
    <hyperlink ref="B31" location="A1.4.3!A1" display="Table A1.4.3: Taxes on companies, 2004/05 – 2009/10" xr:uid="{8B0677D8-E8EB-4888-B99A-F5B28E08652A}"/>
    <hyperlink ref="B32" location="A1.5.1!A1" display="Table A1.5.1: Taxes on property, 2004/05 – 2009/10" xr:uid="{FD664FAF-A2B4-4B0A-9AAD-5B8287FEAE13}"/>
    <hyperlink ref="B33" location="A1.6.1!A1" display="Table A1.6.1: Domestic taxes on goods and services, 2004/05 – 2009/10" xr:uid="{0FA3FF71-F563-4BBF-AF0D-7FE8E445DF8E}"/>
    <hyperlink ref="B34" location="A1.6.2!A1" display="Table A1.6.2: Value-added tax (VAT), 2004/05 – 2009/10" xr:uid="{C347DBDB-9CB0-4242-A9F7-64ABB855132D}"/>
    <hyperlink ref="B4" location="'1.2'!A1" display="'1.2'!A1" xr:uid="{4CEA0B4B-4BD0-4C09-B438-5BF09790D168}"/>
    <hyperlink ref="B5" location="'1.3'!A1" display="Table 1.3: Maximum marginal tax rates, 2006/07 – 2010/11" xr:uid="{1F50C94A-16B4-4A24-8118-6A25D424BAA1}"/>
    <hyperlink ref="B9" location="'1.7'!A1" display="'1.7'!A1" xr:uid="{5EFC6450-81AF-4D3D-AE7C-E3ADFB996EC7}"/>
    <hyperlink ref="B35" location="A1.7.1!A1" display="A1.7.1!A1" xr:uid="{E39F3ACC-54E6-4E0F-A5E1-0B4F3EC3F609}"/>
    <hyperlink ref="B7" location="'1.5'!Print_Area" display="Table 1.5:  Nominal Tax collections, 1994/95 – 2015/16" xr:uid="{A5368E8F-B106-48AD-8464-F2FCB2011EE1}"/>
    <hyperlink ref="B8" location="'1.6'!Print_Area" display="Table 1.6: Tax revenue as a percentage of GDP, 1994/95 – 2015/16" xr:uid="{05D4D470-5AB7-4DD2-98AD-5ED01CCD2629}"/>
    <hyperlink ref="B36" location="A1.7.2!Print_Area" display="Table A1.7.2: Fuel Levy, 2011/12 – 2015/16" xr:uid="{201B2258-481E-4FFC-862E-7E5BE89A50C7}"/>
    <hyperlink ref="B37" location="A1.8.1!Print_Area" display="Table A1.8.1: Composition of main channels of payment (Value, 2011/12 – 2015/16" xr:uid="{5602E33F-DFE1-45EE-BD58-F6F791929E39}"/>
    <hyperlink ref="B38" location="A1.8.2!Print_Area" display="Table A1.8.2: Composition of main channels of payment (Count, 2011/12 – 2015/16" xr:uid="{B74C9380-4CD1-47BE-9F52-C067EB3B5BCD}"/>
    <hyperlink ref="B10" location="'1.8'!A1" display="'1.8'!A1" xr:uid="{5FFDA680-620A-4658-A8B8-BCA7BBAB9C57}"/>
    <hyperlink ref="B11" location="'1.9'!A1" display="'1.9'!A1" xr:uid="{330B8EAF-17E1-4796-8A4F-16D72FABE939}"/>
    <hyperlink ref="B13" location="'Fig 1.1'!Print_Area" display="Figure 1.1: Illustration of tax register, 2022/23" xr:uid="{C0DA105A-2918-40C9-865C-B1DC7142587A}"/>
    <hyperlink ref="B15" location="'Fig 1.3'!Print_Area" display="Figure 1.3: Illustration of budget revenue and consolidated revenue" xr:uid="{6022A528-A59D-40C1-9DD2-CCF4BAEBF3A9}"/>
    <hyperlink ref="B16" location="'Fig 1.4'!Print_Area" display="Figure 1.4: Tax revenue collections, CAGR, and GDP, 2020/21 – 2024/25" xr:uid="{1EB39ECC-7270-4F85-8B20-5F92AF78A709}"/>
    <hyperlink ref="B17" location="'Fig 1.5'!Print_Area" display="Figure 1.5: Tax Revenue buoyancy, 1994/95 – 2024/25" xr:uid="{DAD55CAF-FB87-472E-9FAA-B726F655AE6D}"/>
    <hyperlink ref="B18" location="'Fig 1.6'!Print_Area" display="Figure 1.6: Composition of main sources of tax revenue, 2020/21 – 2024/25" xr:uid="{FD71CDBF-333A-464B-A158-8CA1AEF96041}"/>
    <hyperlink ref="B19" location="'Fig 1.7'!Print_Area" display="Figure 1.7: Main revenue sources as a percentage of GDP, 1994/95 – 2024/25" xr:uid="{F0078FB2-DA70-4E25-9432-85E36DD5147C}"/>
    <hyperlink ref="B20" location="'Fig 1.8'!Print_Area" display="Figure 1.8: Taxes on income and profits, 2020/21 – 2024/25" xr:uid="{101FF210-923C-474D-8B78-6DDF43406F33}"/>
    <hyperlink ref="B21" location="'Fig 1.9'!Print_Area" display="Figure 1.9: Value-Added Tax (VAT), 2020/21 – 2024/25" xr:uid="{AA160AB1-F752-4B25-B2C8-46A56738CFB5}"/>
    <hyperlink ref="B22" location="'Fig 1.10 &amp; 1.11'!Print_Area" display="Figure 1.10 Composition of main channels of payment (value), 2020/21 – 2024/25" xr:uid="{BD41FDE6-B8C4-45D3-AC73-FF6197E9BE6A}"/>
    <hyperlink ref="B23" location="'Fig 1.10 &amp; 1.11'!Print_Area" display="Figure 1.11: Composition of main channels of payment (count), 2020/21 – 2024/25" xr:uid="{E2FF34D3-1D6E-42AC-9395-9FB48127F101}"/>
    <hyperlink ref="B24" location="Figure_1.12__Net_monthly_tax_revenue_collections__2020_21_–_2024_25" display="Figure 1.12: Net monthly tax revenue collections, 2020/21 – 2024/25" xr:uid="{C23CD5C7-CDFA-4DC3-A4B5-B846D197AFAD}"/>
    <hyperlink ref="B14" location="Figure_1.2__Illustration_of_tax_register__2023_24" display="Figure 1.2: Illustration of tax register, 2023/24" xr:uid="{94D4A086-1532-4D2B-83AB-EEC3092EDD29}"/>
  </hyperlink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>
    <tabColor theme="7" tint="0.39997558519241921"/>
    <pageSetUpPr fitToPage="1"/>
  </sheetPr>
  <dimension ref="A1:P26"/>
  <sheetViews>
    <sheetView showGridLines="0" zoomScale="145" zoomScaleNormal="145" zoomScaleSheetLayoutView="100" workbookViewId="0">
      <selection activeCell="D7" sqref="D7"/>
    </sheetView>
  </sheetViews>
  <sheetFormatPr defaultColWidth="9.140625" defaultRowHeight="12.75"/>
  <cols>
    <col min="1" max="1" width="0.85546875" style="73" customWidth="1"/>
    <col min="2" max="2" width="0.85546875" style="3" customWidth="1"/>
    <col min="3" max="3" width="10.5703125" style="3" customWidth="1"/>
    <col min="4" max="6" width="15.5703125" style="3" customWidth="1"/>
    <col min="7" max="7" width="5.5703125" style="83" bestFit="1" customWidth="1"/>
    <col min="8" max="8" width="10.42578125" style="1" customWidth="1"/>
    <col min="9" max="10" width="9.140625" style="1"/>
    <col min="11" max="11" width="14.5703125" style="1" bestFit="1" customWidth="1"/>
    <col min="12" max="12" width="10.5703125" style="1" bestFit="1" customWidth="1"/>
    <col min="13" max="16" width="9.140625" style="1"/>
    <col min="17" max="21" width="9.140625" style="2"/>
    <col min="22" max="22" width="10" style="2" bestFit="1" customWidth="1"/>
    <col min="23" max="16384" width="9.140625" style="2"/>
  </cols>
  <sheetData>
    <row r="1" spans="2:6" s="70" customFormat="1" ht="15" customHeight="1">
      <c r="B1" s="112" t="s">
        <v>259</v>
      </c>
      <c r="C1" s="112"/>
      <c r="D1" s="82"/>
      <c r="E1" s="82"/>
      <c r="F1" s="82"/>
    </row>
    <row r="2" spans="2:6" s="70" customFormat="1" ht="2.25" customHeight="1">
      <c r="B2" s="112"/>
      <c r="C2" s="112"/>
      <c r="D2" s="82"/>
      <c r="E2" s="82"/>
      <c r="F2" s="82"/>
    </row>
    <row r="3" spans="2:6" ht="13.35" customHeight="1">
      <c r="B3" s="626"/>
      <c r="C3" s="581" t="s">
        <v>1</v>
      </c>
      <c r="D3" s="595" t="s">
        <v>64</v>
      </c>
      <c r="E3" s="577" t="s">
        <v>211</v>
      </c>
      <c r="F3" s="583" t="s">
        <v>101</v>
      </c>
    </row>
    <row r="4" spans="2:6" ht="13.35" customHeight="1">
      <c r="B4" s="627"/>
      <c r="C4" s="582"/>
      <c r="D4" s="597"/>
      <c r="E4" s="578"/>
      <c r="F4" s="584"/>
    </row>
    <row r="5" spans="2:6" ht="13.35" customHeight="1">
      <c r="B5" s="24"/>
      <c r="C5" s="15" t="s">
        <v>219</v>
      </c>
      <c r="D5" s="291">
        <v>1249711.2348190104</v>
      </c>
      <c r="E5" s="63">
        <v>10666.295</v>
      </c>
      <c r="F5" s="62">
        <v>8.5350076904323804E-3</v>
      </c>
    </row>
    <row r="6" spans="2:6" ht="13.35" customHeight="1">
      <c r="B6" s="24"/>
      <c r="C6" s="15" t="s">
        <v>233</v>
      </c>
      <c r="D6" s="291">
        <v>1563754.2448255201</v>
      </c>
      <c r="E6" s="63">
        <v>11521</v>
      </c>
      <c r="F6" s="62">
        <v>7.367525963957006E-3</v>
      </c>
    </row>
    <row r="7" spans="2:6" ht="13.35" customHeight="1">
      <c r="B7" s="24"/>
      <c r="C7" s="15" t="s">
        <v>240</v>
      </c>
      <c r="D7" s="291">
        <v>1686697.37802283</v>
      </c>
      <c r="E7" s="63">
        <v>11990</v>
      </c>
      <c r="F7" s="62">
        <v>7.1085662171686331E-3</v>
      </c>
    </row>
    <row r="8" spans="2:6" ht="13.35" customHeight="1">
      <c r="B8" s="24"/>
      <c r="C8" s="15" t="s">
        <v>245</v>
      </c>
      <c r="D8" s="291">
        <v>1740869.8838154098</v>
      </c>
      <c r="E8" s="63">
        <v>12400</v>
      </c>
      <c r="F8" s="62">
        <v>7.1228758193135656E-3</v>
      </c>
    </row>
    <row r="9" spans="2:6" ht="13.35" customHeight="1">
      <c r="B9" s="25"/>
      <c r="C9" s="17" t="s">
        <v>251</v>
      </c>
      <c r="D9" s="475">
        <v>1855270.1319114999</v>
      </c>
      <c r="E9" s="521">
        <v>13360</v>
      </c>
      <c r="F9" s="522">
        <v>7.2011076824888475E-3</v>
      </c>
    </row>
    <row r="10" spans="2:6" ht="12" customHeight="1">
      <c r="B10" s="4" t="s">
        <v>212</v>
      </c>
      <c r="C10" s="4"/>
      <c r="D10" s="73"/>
      <c r="E10" s="73"/>
    </row>
    <row r="11" spans="2:6" ht="12" customHeight="1">
      <c r="B11" s="6" t="s">
        <v>102</v>
      </c>
      <c r="C11" s="6"/>
      <c r="D11" s="73"/>
      <c r="E11" s="73"/>
    </row>
    <row r="12" spans="2:6" ht="12" customHeight="1">
      <c r="B12" s="4" t="s">
        <v>213</v>
      </c>
      <c r="C12" s="4"/>
      <c r="D12" s="73"/>
      <c r="E12" s="73"/>
    </row>
    <row r="13" spans="2:6" ht="12" customHeight="1">
      <c r="B13" s="6"/>
      <c r="C13" s="6"/>
      <c r="D13" s="73"/>
      <c r="E13" s="73"/>
    </row>
    <row r="14" spans="2:6" s="73" customFormat="1" ht="12" customHeight="1">
      <c r="E14" s="74" t="s">
        <v>179</v>
      </c>
    </row>
    <row r="15" spans="2:6" s="73" customFormat="1" ht="12" customHeight="1"/>
    <row r="16" spans="2:6" s="73" customFormat="1" ht="12" customHeight="1">
      <c r="D16" s="118"/>
    </row>
    <row r="17" spans="2:6" s="73" customFormat="1" ht="12" customHeight="1"/>
    <row r="18" spans="2:6" s="73" customFormat="1" ht="13.35" customHeight="1">
      <c r="B18" s="118"/>
      <c r="E18" s="118"/>
      <c r="F18" s="118"/>
    </row>
    <row r="19" spans="2:6">
      <c r="D19" s="15"/>
    </row>
    <row r="20" spans="2:6">
      <c r="D20" s="15"/>
    </row>
    <row r="21" spans="2:6">
      <c r="D21" s="15"/>
    </row>
    <row r="22" spans="2:6">
      <c r="D22" s="15"/>
    </row>
    <row r="23" spans="2:6">
      <c r="D23" s="15"/>
    </row>
    <row r="24" spans="2:6">
      <c r="D24" s="15"/>
    </row>
    <row r="25" spans="2:6">
      <c r="D25" s="15"/>
    </row>
    <row r="26" spans="2:6">
      <c r="D26" s="15"/>
    </row>
  </sheetData>
  <mergeCells count="5">
    <mergeCell ref="D3:D4"/>
    <mergeCell ref="E3:E4"/>
    <mergeCell ref="F3:F4"/>
    <mergeCell ref="B3:B4"/>
    <mergeCell ref="C3:C4"/>
  </mergeCells>
  <phoneticPr fontId="13" type="noConversion"/>
  <hyperlinks>
    <hyperlink ref="E14" location="CONTENTS!A1" display="Back to CONTENTS" xr:uid="{00000000-0004-0000-09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97EA-73DD-4DB9-AF57-37F5AF562354}">
  <sheetPr>
    <tabColor theme="7" tint="-0.249977111117893"/>
  </sheetPr>
  <dimension ref="B1:H28"/>
  <sheetViews>
    <sheetView showGridLines="0" workbookViewId="0">
      <selection activeCell="H25" sqref="H25"/>
    </sheetView>
  </sheetViews>
  <sheetFormatPr defaultRowHeight="12.75"/>
  <cols>
    <col min="1" max="1" width="2.28515625" customWidth="1"/>
  </cols>
  <sheetData>
    <row r="1" spans="2:2">
      <c r="B1" s="112" t="s">
        <v>249</v>
      </c>
    </row>
    <row r="25" spans="2:8">
      <c r="F25" s="73"/>
      <c r="G25" s="73"/>
      <c r="H25" s="74" t="s">
        <v>179</v>
      </c>
    </row>
    <row r="28" spans="2:8">
      <c r="B28" s="112"/>
    </row>
  </sheetData>
  <hyperlinks>
    <hyperlink ref="H25" location="CONTENTS!A1" display="Back to CONTENTS" xr:uid="{5C4010AF-B5F7-479D-A66A-9F3979C1E721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3FBF1-B0C4-44D0-A246-09D8FDE00109}">
  <sheetPr>
    <tabColor theme="7" tint="-0.249977111117893"/>
  </sheetPr>
  <dimension ref="B1:G24"/>
  <sheetViews>
    <sheetView showGridLines="0" workbookViewId="0">
      <selection activeCell="G24" sqref="G24"/>
    </sheetView>
  </sheetViews>
  <sheetFormatPr defaultRowHeight="12.75"/>
  <cols>
    <col min="1" max="1" width="3.28515625" customWidth="1"/>
  </cols>
  <sheetData>
    <row r="1" spans="2:2">
      <c r="B1" s="112" t="s">
        <v>284</v>
      </c>
    </row>
    <row r="24" spans="7:7">
      <c r="G24" s="74" t="s">
        <v>179</v>
      </c>
    </row>
  </sheetData>
  <hyperlinks>
    <hyperlink ref="G24" location="CONTENTS!A1" display="Back to CONTENTS" xr:uid="{576B959A-5537-44B8-A47E-BCF77E7AB755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-0.249977111117893"/>
    <pageSetUpPr fitToPage="1"/>
  </sheetPr>
  <dimension ref="A1:AA20"/>
  <sheetViews>
    <sheetView showGridLines="0" zoomScale="150" zoomScaleNormal="150" zoomScaleSheetLayoutView="100" workbookViewId="0">
      <selection activeCell="E20" sqref="E20"/>
    </sheetView>
  </sheetViews>
  <sheetFormatPr defaultColWidth="9.140625" defaultRowHeight="12.75"/>
  <cols>
    <col min="1" max="1" width="3.5703125" style="73" customWidth="1"/>
    <col min="2" max="2" width="1.5703125" style="3" customWidth="1"/>
    <col min="3" max="3" width="25.5703125" style="3" customWidth="1"/>
    <col min="4" max="4" width="1.5703125" style="3" customWidth="1"/>
    <col min="5" max="5" width="45.5703125" style="3" customWidth="1"/>
    <col min="6" max="6" width="12.42578125" style="83" customWidth="1"/>
    <col min="7" max="10" width="12.42578125" style="1" customWidth="1"/>
    <col min="11" max="12" width="10.5703125" style="1" customWidth="1"/>
    <col min="13" max="21" width="9.140625" style="1"/>
    <col min="22" max="22" width="14.5703125" style="1" bestFit="1" customWidth="1"/>
    <col min="23" max="23" width="10.5703125" style="1" bestFit="1" customWidth="1"/>
    <col min="24" max="27" width="9.140625" style="1"/>
    <col min="28" max="32" width="9.140625" style="2"/>
    <col min="33" max="33" width="10" style="2" bestFit="1" customWidth="1"/>
    <col min="34" max="16384" width="9.140625" style="2"/>
  </cols>
  <sheetData>
    <row r="1" spans="2:5" s="73" customFormat="1" ht="15" customHeight="1">
      <c r="B1" s="112" t="s">
        <v>285</v>
      </c>
    </row>
    <row r="2" spans="2:5" s="73" customFormat="1" ht="20.100000000000001" customHeight="1">
      <c r="C2" s="398" t="s">
        <v>89</v>
      </c>
      <c r="D2" s="399"/>
      <c r="E2" s="400" t="s">
        <v>88</v>
      </c>
    </row>
    <row r="3" spans="2:5" s="73" customFormat="1" ht="9.9499999999999993" customHeight="1">
      <c r="E3" s="3"/>
    </row>
    <row r="4" spans="2:5" s="73" customFormat="1" ht="20.100000000000001" customHeight="1">
      <c r="C4" s="393" t="s">
        <v>73</v>
      </c>
      <c r="D4" s="91"/>
      <c r="E4" s="13" t="s">
        <v>87</v>
      </c>
    </row>
    <row r="5" spans="2:5" s="73" customFormat="1" ht="9.9499999999999993" customHeight="1">
      <c r="C5" s="394"/>
      <c r="D5" s="91"/>
      <c r="E5" s="13"/>
    </row>
    <row r="6" spans="2:5" s="73" customFormat="1" ht="25.5">
      <c r="B6" s="93"/>
      <c r="C6" s="395" t="s">
        <v>91</v>
      </c>
      <c r="D6" s="92"/>
      <c r="E6" s="391" t="s">
        <v>209</v>
      </c>
    </row>
    <row r="7" spans="2:5" s="73" customFormat="1" ht="9.9499999999999993" customHeight="1">
      <c r="B7" s="93"/>
      <c r="C7" s="394"/>
      <c r="D7" s="91"/>
      <c r="E7" s="13"/>
    </row>
    <row r="8" spans="2:5" s="73" customFormat="1" ht="20.100000000000001" customHeight="1">
      <c r="B8" s="93"/>
      <c r="C8" s="395" t="s">
        <v>84</v>
      </c>
      <c r="D8" s="92"/>
      <c r="E8" s="13"/>
    </row>
    <row r="9" spans="2:5" s="73" customFormat="1" ht="9.9499999999999993" customHeight="1">
      <c r="B9" s="93"/>
      <c r="C9" s="394"/>
      <c r="D9" s="91"/>
      <c r="E9" s="13"/>
    </row>
    <row r="10" spans="2:5" s="73" customFormat="1" ht="20.100000000000001" customHeight="1">
      <c r="B10" s="93"/>
      <c r="C10" s="396" t="s">
        <v>85</v>
      </c>
      <c r="D10" s="91"/>
      <c r="E10" s="13"/>
    </row>
    <row r="11" spans="2:5" s="73" customFormat="1" ht="9.9499999999999993" customHeight="1">
      <c r="B11" s="93"/>
      <c r="C11" s="394"/>
      <c r="D11" s="91"/>
      <c r="E11" s="13"/>
    </row>
    <row r="12" spans="2:5" s="73" customFormat="1" ht="38.25">
      <c r="B12" s="93"/>
      <c r="C12" s="397" t="s">
        <v>193</v>
      </c>
      <c r="D12" s="92"/>
      <c r="E12" s="392" t="s">
        <v>90</v>
      </c>
    </row>
    <row r="13" spans="2:5" s="73" customFormat="1" ht="9.9499999999999993" customHeight="1">
      <c r="B13" s="93"/>
      <c r="C13" s="394"/>
      <c r="D13" s="91"/>
    </row>
    <row r="14" spans="2:5" s="73" customFormat="1" ht="20.100000000000001" customHeight="1">
      <c r="B14" s="93"/>
      <c r="C14" s="396" t="s">
        <v>86</v>
      </c>
      <c r="D14" s="91"/>
    </row>
    <row r="15" spans="2:5" s="73" customFormat="1" ht="9.9499999999999993" customHeight="1">
      <c r="B15" s="93"/>
    </row>
    <row r="16" spans="2:5" s="73" customFormat="1" ht="13.35" customHeight="1">
      <c r="B16" s="245">
        <v>1</v>
      </c>
      <c r="C16" s="100" t="s">
        <v>210</v>
      </c>
    </row>
    <row r="20" spans="5:5" s="73" customFormat="1" ht="13.35" customHeight="1">
      <c r="E20" s="74" t="s">
        <v>179</v>
      </c>
    </row>
  </sheetData>
  <hyperlinks>
    <hyperlink ref="E20" location="CONTENTS!A1" display="Back to CONTENTS" xr:uid="{00000000-0004-0000-0A00-000000000000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  <pageSetUpPr fitToPage="1"/>
  </sheetPr>
  <dimension ref="A1:AA73"/>
  <sheetViews>
    <sheetView showGridLines="0" zoomScale="115" zoomScaleNormal="115" zoomScaleSheetLayoutView="100" workbookViewId="0">
      <selection activeCell="E28" sqref="E28"/>
    </sheetView>
  </sheetViews>
  <sheetFormatPr defaultColWidth="9.140625" defaultRowHeight="12.75"/>
  <cols>
    <col min="1" max="1" width="3.42578125" style="73" customWidth="1"/>
    <col min="2" max="2" width="9.140625" style="3" customWidth="1"/>
    <col min="3" max="3" width="11.140625" style="3" customWidth="1"/>
    <col min="4" max="5" width="9.140625" style="3" customWidth="1"/>
    <col min="6" max="6" width="9.140625" style="83" customWidth="1"/>
    <col min="7" max="7" width="9.140625" style="1" customWidth="1"/>
    <col min="8" max="8" width="9.28515625" style="1" customWidth="1"/>
    <col min="9" max="9" width="9.140625" style="1" customWidth="1"/>
    <col min="10" max="10" width="12.42578125" style="1" customWidth="1"/>
    <col min="11" max="12" width="10.5703125" style="1" customWidth="1"/>
    <col min="13" max="13" width="9.140625" style="1"/>
    <col min="14" max="14" width="9.7109375" style="1" bestFit="1" customWidth="1"/>
    <col min="15" max="21" width="9.140625" style="1"/>
    <col min="22" max="22" width="14.5703125" style="1" bestFit="1" customWidth="1"/>
    <col min="23" max="23" width="10.5703125" style="1" bestFit="1" customWidth="1"/>
    <col min="24" max="27" width="9.140625" style="1"/>
    <col min="28" max="32" width="9.140625" style="2"/>
    <col min="33" max="33" width="10" style="2" bestFit="1" customWidth="1"/>
    <col min="34" max="16384" width="9.140625" style="2"/>
  </cols>
  <sheetData>
    <row r="1" spans="2:8" s="73" customFormat="1" ht="15" customHeight="1">
      <c r="B1" s="112" t="s">
        <v>286</v>
      </c>
      <c r="G1" s="20"/>
      <c r="H1" s="1"/>
    </row>
    <row r="2" spans="2:8" s="73" customFormat="1" ht="13.35" customHeight="1"/>
    <row r="3" spans="2:8" s="73" customFormat="1" ht="13.35" customHeight="1"/>
    <row r="4" spans="2:8" s="73" customFormat="1" ht="13.35" customHeight="1"/>
    <row r="5" spans="2:8" s="73" customFormat="1" ht="13.35" customHeight="1"/>
    <row r="6" spans="2:8" s="73" customFormat="1" ht="13.35" customHeight="1"/>
    <row r="7" spans="2:8" s="73" customFormat="1" ht="13.35" customHeight="1"/>
    <row r="8" spans="2:8" s="73" customFormat="1" ht="13.35" customHeight="1"/>
    <row r="9" spans="2:8" s="73" customFormat="1" ht="13.35" customHeight="1"/>
    <row r="10" spans="2:8" s="73" customFormat="1" ht="13.35" customHeight="1"/>
    <row r="11" spans="2:8" s="73" customFormat="1" ht="13.35" customHeight="1"/>
    <row r="12" spans="2:8" s="73" customFormat="1" ht="13.35" customHeight="1"/>
    <row r="13" spans="2:8" s="73" customFormat="1" ht="13.35" customHeight="1"/>
    <row r="14" spans="2:8" s="73" customFormat="1" ht="13.35" customHeight="1"/>
    <row r="15" spans="2:8" s="73" customFormat="1" ht="13.35" customHeight="1"/>
    <row r="16" spans="2:8" s="73" customFormat="1" ht="13.35" customHeight="1"/>
    <row r="17" spans="2:8" s="73" customFormat="1" ht="13.35" customHeight="1"/>
    <row r="18" spans="2:8" s="73" customFormat="1" ht="13.35" customHeight="1"/>
    <row r="19" spans="2:8" s="73" customFormat="1" ht="13.35" customHeight="1"/>
    <row r="20" spans="2:8" s="73" customFormat="1" ht="13.35" customHeight="1"/>
    <row r="21" spans="2:8" s="73" customFormat="1" ht="13.35" customHeight="1"/>
    <row r="22" spans="2:8" s="73" customFormat="1" ht="13.35" customHeight="1"/>
    <row r="23" spans="2:8" s="73" customFormat="1" ht="13.35" customHeight="1">
      <c r="E23" s="74"/>
      <c r="H23" s="1"/>
    </row>
    <row r="24" spans="2:8" s="73" customFormat="1" ht="13.35" customHeight="1">
      <c r="H24" s="74"/>
    </row>
    <row r="25" spans="2:8" s="73" customFormat="1" ht="13.35" customHeight="1">
      <c r="H25" s="74"/>
    </row>
    <row r="26" spans="2:8" s="73" customFormat="1" ht="13.35" customHeight="1">
      <c r="H26" s="74"/>
    </row>
    <row r="27" spans="2:8" s="73" customFormat="1" ht="13.35" customHeight="1">
      <c r="H27" s="74"/>
    </row>
    <row r="28" spans="2:8" s="73" customFormat="1" ht="13.35" customHeight="1">
      <c r="E28" s="74" t="s">
        <v>179</v>
      </c>
      <c r="H28" s="74"/>
    </row>
    <row r="29" spans="2:8" s="73" customFormat="1" ht="13.35" customHeight="1">
      <c r="H29" s="74"/>
    </row>
    <row r="30" spans="2:8" s="73" customFormat="1" ht="13.35" customHeight="1">
      <c r="B30" s="42"/>
      <c r="C30" s="88"/>
      <c r="D30" s="88"/>
      <c r="E30" s="88"/>
      <c r="F30" s="88"/>
      <c r="G30" s="87"/>
    </row>
    <row r="31" spans="2:8" s="73" customFormat="1" ht="48" customHeight="1">
      <c r="B31" s="23"/>
      <c r="C31" s="33" t="s">
        <v>127</v>
      </c>
      <c r="D31" s="33" t="s">
        <v>75</v>
      </c>
      <c r="E31" s="33" t="s">
        <v>162</v>
      </c>
      <c r="F31" s="33" t="s">
        <v>163</v>
      </c>
      <c r="G31" s="34" t="s">
        <v>161</v>
      </c>
      <c r="H31" s="67"/>
    </row>
    <row r="32" spans="2:8" s="73" customFormat="1" ht="13.35" hidden="1" customHeight="1">
      <c r="B32" s="364" t="s">
        <v>141</v>
      </c>
      <c r="C32" s="365">
        <v>986295.0191818499</v>
      </c>
      <c r="D32" s="365">
        <v>4200740.8787275683</v>
      </c>
      <c r="E32" s="366">
        <v>0.23479073041053775</v>
      </c>
      <c r="F32" s="366" t="e">
        <v>#REF!</v>
      </c>
      <c r="G32" s="367"/>
    </row>
    <row r="33" spans="2:7" s="73" customFormat="1" ht="13.35" hidden="1" customHeight="1">
      <c r="B33" s="364" t="s">
        <v>181</v>
      </c>
      <c r="C33" s="365">
        <v>1069982.5708113599</v>
      </c>
      <c r="D33" s="365">
        <v>4498913.3432177976</v>
      </c>
      <c r="E33" s="366">
        <v>0.2378313359656905</v>
      </c>
      <c r="F33" s="366">
        <v>7.0980922912947664E-2</v>
      </c>
      <c r="G33" s="367"/>
    </row>
    <row r="34" spans="2:7" s="73" customFormat="1" ht="13.35" hidden="1" customHeight="1">
      <c r="B34" s="364" t="s">
        <v>186</v>
      </c>
      <c r="C34" s="365">
        <v>1144080.9866116799</v>
      </c>
      <c r="D34" s="365">
        <v>4831199.8749953806</v>
      </c>
      <c r="E34" s="366">
        <v>0.23681094059739638</v>
      </c>
      <c r="F34" s="366">
        <v>7.3859286993938511E-2</v>
      </c>
      <c r="G34" s="367"/>
    </row>
    <row r="35" spans="2:7" s="73" customFormat="1" ht="13.35" hidden="1" customHeight="1">
      <c r="B35" s="364" t="s">
        <v>187</v>
      </c>
      <c r="C35" s="365">
        <v>1216463.8742438101</v>
      </c>
      <c r="D35" s="365">
        <v>5138407.1328005418</v>
      </c>
      <c r="E35" s="366">
        <v>0.2367394880951777</v>
      </c>
      <c r="F35" s="366">
        <v>6.3588190460750704E-2</v>
      </c>
      <c r="G35" s="367"/>
    </row>
    <row r="36" spans="2:7" s="73" customFormat="1" ht="13.35" hidden="1" customHeight="1">
      <c r="B36" s="364" t="s">
        <v>196</v>
      </c>
      <c r="C36" s="365">
        <v>1287690.241374</v>
      </c>
      <c r="D36" s="365">
        <v>5425436.589013163</v>
      </c>
      <c r="E36" s="366">
        <v>0.23734315575296752</v>
      </c>
      <c r="F36" s="366">
        <v>5.5859617347250534E-2</v>
      </c>
      <c r="G36" s="367"/>
    </row>
    <row r="37" spans="2:7" s="73" customFormat="1" ht="13.35" hidden="1" customHeight="1">
      <c r="B37" s="364" t="s">
        <v>205</v>
      </c>
      <c r="C37" s="365">
        <v>1355766.25794547</v>
      </c>
      <c r="D37" s="365">
        <v>5709240.8899075091</v>
      </c>
      <c r="E37" s="366">
        <v>0.23746874305866497</v>
      </c>
      <c r="F37" s="366">
        <v>5.2309947086851327E-2</v>
      </c>
      <c r="G37" s="367"/>
    </row>
    <row r="38" spans="2:7" s="73" customFormat="1" ht="13.35" customHeight="1">
      <c r="B38" s="24" t="s">
        <v>219</v>
      </c>
      <c r="C38" s="35">
        <v>1249711.2348190104</v>
      </c>
      <c r="D38" s="35">
        <v>5613698.292086957</v>
      </c>
      <c r="E38" s="56">
        <v>0.22261816894944239</v>
      </c>
      <c r="F38" s="384">
        <v>-1.6734728777944352E-2</v>
      </c>
      <c r="G38" s="221">
        <v>0.10382282366149753</v>
      </c>
    </row>
    <row r="39" spans="2:7" s="73" customFormat="1" ht="13.35" customHeight="1">
      <c r="B39" s="24" t="s">
        <v>233</v>
      </c>
      <c r="C39" s="35">
        <v>1563754.2448255201</v>
      </c>
      <c r="D39" s="35">
        <v>6318700.3484851066</v>
      </c>
      <c r="E39" s="56">
        <v>0.24748036124239164</v>
      </c>
      <c r="F39" s="384">
        <v>0.1255860254178458</v>
      </c>
      <c r="G39" s="221">
        <v>0.10382282366149753</v>
      </c>
    </row>
    <row r="40" spans="2:7" s="73" customFormat="1" ht="13.35" customHeight="1">
      <c r="B40" s="24" t="s">
        <v>240</v>
      </c>
      <c r="C40" s="35">
        <v>1686697.37802283</v>
      </c>
      <c r="D40" s="35">
        <v>6768189.3785151467</v>
      </c>
      <c r="E40" s="56">
        <v>0.24920954241869481</v>
      </c>
      <c r="F40" s="384">
        <v>7.1136310513253642E-2</v>
      </c>
      <c r="G40" s="221">
        <v>0.10382282366149753</v>
      </c>
    </row>
    <row r="41" spans="2:7" s="73" customFormat="1" ht="13.35" customHeight="1">
      <c r="B41" s="24" t="s">
        <v>245</v>
      </c>
      <c r="C41" s="35">
        <v>1740870</v>
      </c>
      <c r="D41" s="35">
        <v>7114369.0072034989</v>
      </c>
      <c r="E41" s="56">
        <v>0.24469773752771612</v>
      </c>
      <c r="F41" s="384">
        <v>5.1148041127108579E-2</v>
      </c>
      <c r="G41" s="221">
        <v>0.10382282366149753</v>
      </c>
    </row>
    <row r="42" spans="2:7" s="73" customFormat="1" ht="13.35" customHeight="1">
      <c r="B42" s="25" t="s">
        <v>251</v>
      </c>
      <c r="C42" s="37">
        <v>1855270.1319114999</v>
      </c>
      <c r="D42" s="37">
        <v>7399265.1899616346</v>
      </c>
      <c r="E42" s="57">
        <v>0.25073707784233634</v>
      </c>
      <c r="F42" s="386">
        <v>4.0045179336307912E-2</v>
      </c>
      <c r="G42" s="385">
        <v>0.10382282366149753</v>
      </c>
    </row>
    <row r="69" spans="1:3" s="472" customFormat="1" ht="13.35" customHeight="1">
      <c r="A69" s="473">
        <v>1</v>
      </c>
    </row>
    <row r="70" spans="1:3" s="73" customFormat="1" ht="13.35" customHeight="1"/>
    <row r="71" spans="1:3" s="73" customFormat="1" ht="13.35" customHeight="1"/>
    <row r="72" spans="1:3" s="73" customFormat="1" ht="13.35" customHeight="1"/>
    <row r="73" spans="1:3" s="73" customFormat="1" ht="13.35" customHeight="1">
      <c r="A73" s="473">
        <v>1</v>
      </c>
      <c r="B73" s="470"/>
      <c r="C73" s="471" t="s">
        <v>245</v>
      </c>
    </row>
  </sheetData>
  <phoneticPr fontId="8" type="noConversion"/>
  <hyperlinks>
    <hyperlink ref="E28" location="CONTENTS!A1" display="Back to CONTENTS" xr:uid="{E67AB1C7-57D8-4FA5-B34A-A8B80A722BF2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03D2-8F4C-4E36-9AD5-A998C1FF3DE2}">
  <sheetPr>
    <tabColor theme="7" tint="-0.249977111117893"/>
  </sheetPr>
  <dimension ref="A2:AF27"/>
  <sheetViews>
    <sheetView showGridLines="0" workbookViewId="0">
      <selection activeCell="E22" sqref="E22"/>
    </sheetView>
  </sheetViews>
  <sheetFormatPr defaultRowHeight="12.75"/>
  <cols>
    <col min="1" max="1" width="9.7109375" customWidth="1"/>
  </cols>
  <sheetData>
    <row r="2" spans="2:11">
      <c r="B2" s="112" t="s">
        <v>287</v>
      </c>
      <c r="C2" s="523"/>
      <c r="D2" s="523"/>
      <c r="E2" s="523"/>
      <c r="F2" s="523"/>
      <c r="G2" s="523"/>
      <c r="H2" s="523"/>
      <c r="I2" s="523"/>
      <c r="J2" s="523"/>
      <c r="K2" s="523"/>
    </row>
    <row r="3" spans="2:11">
      <c r="B3" s="523"/>
      <c r="C3" s="523"/>
      <c r="D3" s="523"/>
      <c r="E3" s="523"/>
      <c r="F3" s="523"/>
      <c r="G3" s="523"/>
      <c r="H3" s="523"/>
      <c r="I3" s="523"/>
      <c r="J3" s="523"/>
      <c r="K3" s="523"/>
    </row>
    <row r="4" spans="2:11">
      <c r="B4" s="523"/>
      <c r="C4" s="523"/>
      <c r="D4" s="523"/>
      <c r="E4" s="523"/>
      <c r="F4" s="523"/>
      <c r="G4" s="523"/>
      <c r="H4" s="523"/>
      <c r="I4" s="523"/>
      <c r="J4" s="523"/>
      <c r="K4" s="523"/>
    </row>
    <row r="5" spans="2:11">
      <c r="B5" s="523"/>
      <c r="C5" s="523"/>
      <c r="D5" s="523"/>
      <c r="E5" s="523"/>
      <c r="F5" s="523"/>
      <c r="G5" s="523"/>
      <c r="H5" s="523"/>
      <c r="I5" s="523"/>
      <c r="J5" s="523"/>
      <c r="K5" s="523"/>
    </row>
    <row r="6" spans="2:11">
      <c r="B6" s="523"/>
      <c r="C6" s="523"/>
      <c r="D6" s="523"/>
      <c r="E6" s="523"/>
      <c r="F6" s="523"/>
      <c r="G6" s="523"/>
      <c r="H6" s="523"/>
      <c r="I6" s="523"/>
      <c r="J6" s="523"/>
      <c r="K6" s="523"/>
    </row>
    <row r="7" spans="2:11">
      <c r="B7" s="523"/>
      <c r="C7" s="523"/>
      <c r="D7" s="523"/>
      <c r="E7" s="523"/>
      <c r="F7" s="523"/>
      <c r="G7" s="523"/>
      <c r="H7" s="523"/>
      <c r="I7" s="523"/>
      <c r="J7" s="523"/>
      <c r="K7" s="523"/>
    </row>
    <row r="8" spans="2:11">
      <c r="B8" s="523"/>
      <c r="C8" s="523"/>
      <c r="D8" s="523"/>
      <c r="E8" s="523"/>
      <c r="F8" s="523"/>
      <c r="G8" s="523"/>
      <c r="H8" s="523"/>
      <c r="I8" s="523"/>
      <c r="J8" s="523"/>
      <c r="K8" s="523"/>
    </row>
    <row r="9" spans="2:11">
      <c r="B9" s="523"/>
      <c r="C9" s="523"/>
      <c r="D9" s="523"/>
      <c r="E9" s="523"/>
      <c r="F9" s="523"/>
      <c r="G9" s="523"/>
      <c r="H9" s="523"/>
      <c r="I9" s="523"/>
      <c r="J9" s="523"/>
      <c r="K9" s="523"/>
    </row>
    <row r="10" spans="2:11">
      <c r="B10" s="523"/>
      <c r="C10" s="523"/>
      <c r="D10" s="523"/>
      <c r="E10" s="523"/>
      <c r="F10" s="523"/>
      <c r="G10" s="523"/>
      <c r="H10" s="523"/>
      <c r="I10" s="523"/>
      <c r="J10" s="523"/>
      <c r="K10" s="523"/>
    </row>
    <row r="11" spans="2:11">
      <c r="B11" s="523"/>
      <c r="C11" s="523"/>
      <c r="D11" s="523"/>
      <c r="E11" s="523"/>
      <c r="F11" s="523"/>
      <c r="G11" s="523"/>
      <c r="H11" s="523"/>
      <c r="I11" s="523"/>
      <c r="J11" s="523"/>
      <c r="K11" s="523"/>
    </row>
    <row r="12" spans="2:11">
      <c r="B12" s="523"/>
      <c r="C12" s="523"/>
      <c r="D12" s="523"/>
      <c r="E12" s="523"/>
      <c r="F12" s="523"/>
      <c r="G12" s="523"/>
      <c r="H12" s="523"/>
      <c r="I12" s="523"/>
      <c r="J12" s="523"/>
      <c r="K12" s="523"/>
    </row>
    <row r="13" spans="2:11">
      <c r="B13" s="523"/>
      <c r="C13" s="523"/>
      <c r="D13" s="523"/>
      <c r="E13" s="523"/>
      <c r="F13" s="523"/>
      <c r="G13" s="523"/>
      <c r="H13" s="523"/>
      <c r="I13" s="523"/>
      <c r="J13" s="523"/>
      <c r="K13" s="523"/>
    </row>
    <row r="14" spans="2:11">
      <c r="B14" s="523"/>
      <c r="C14" s="523"/>
      <c r="D14" s="523"/>
      <c r="E14" s="523"/>
      <c r="F14" s="523"/>
      <c r="G14" s="523"/>
      <c r="H14" s="523"/>
      <c r="I14" s="523"/>
      <c r="J14" s="523"/>
      <c r="K14" s="523"/>
    </row>
    <row r="15" spans="2:11">
      <c r="B15" s="523"/>
      <c r="C15" s="523"/>
      <c r="D15" s="523"/>
      <c r="E15" s="523"/>
      <c r="F15" s="523"/>
      <c r="G15" s="523"/>
      <c r="H15" s="523"/>
      <c r="I15" s="523"/>
      <c r="J15" s="523"/>
      <c r="K15" s="523"/>
    </row>
    <row r="16" spans="2:11">
      <c r="B16" s="523"/>
      <c r="C16" s="523"/>
      <c r="D16" s="523"/>
      <c r="E16" s="523"/>
      <c r="F16" s="523"/>
      <c r="G16" s="523"/>
      <c r="H16" s="523"/>
      <c r="I16" s="523"/>
      <c r="J16" s="523"/>
      <c r="K16" s="523"/>
    </row>
    <row r="17" spans="1:32">
      <c r="B17" s="523"/>
      <c r="C17" s="523"/>
      <c r="D17" s="523"/>
      <c r="E17" s="523"/>
      <c r="F17" s="523"/>
      <c r="G17" s="523"/>
      <c r="H17" s="523"/>
      <c r="I17" s="523"/>
      <c r="J17" s="523"/>
      <c r="K17" s="523"/>
    </row>
    <row r="18" spans="1:32">
      <c r="B18" s="523"/>
      <c r="C18" s="523"/>
      <c r="D18" s="523"/>
      <c r="E18" s="523"/>
      <c r="F18" s="523"/>
      <c r="G18" s="523"/>
      <c r="H18" s="523"/>
      <c r="I18" s="523"/>
      <c r="J18" s="523"/>
      <c r="K18" s="523"/>
    </row>
    <row r="22" spans="1:32">
      <c r="E22" s="74" t="s">
        <v>179</v>
      </c>
    </row>
    <row r="23" spans="1:32" ht="19.5" customHeight="1"/>
    <row r="24" spans="1:32" ht="13.5" thickBot="1"/>
    <row r="25" spans="1:32">
      <c r="A25" s="568"/>
      <c r="B25" s="569" t="s">
        <v>149</v>
      </c>
      <c r="C25" s="569" t="s">
        <v>148</v>
      </c>
      <c r="D25" s="569" t="s">
        <v>147</v>
      </c>
      <c r="E25" s="569" t="s">
        <v>146</v>
      </c>
      <c r="F25" s="569" t="s">
        <v>145</v>
      </c>
      <c r="G25" s="569" t="s">
        <v>144</v>
      </c>
      <c r="H25" s="570" t="s">
        <v>143</v>
      </c>
      <c r="I25" s="570" t="s">
        <v>142</v>
      </c>
      <c r="J25" s="570" t="s">
        <v>94</v>
      </c>
      <c r="K25" s="570" t="s">
        <v>95</v>
      </c>
      <c r="L25" s="570" t="s">
        <v>2</v>
      </c>
      <c r="M25" s="570" t="s">
        <v>3</v>
      </c>
      <c r="N25" s="570" t="s">
        <v>4</v>
      </c>
      <c r="O25" s="570" t="s">
        <v>13</v>
      </c>
      <c r="P25" s="570" t="s">
        <v>60</v>
      </c>
      <c r="Q25" s="570" t="s">
        <v>63</v>
      </c>
      <c r="R25" s="570" t="s">
        <v>68</v>
      </c>
      <c r="S25" s="570" t="s">
        <v>93</v>
      </c>
      <c r="T25" s="569" t="s">
        <v>99</v>
      </c>
      <c r="U25" s="569" t="s">
        <v>137</v>
      </c>
      <c r="V25" s="569" t="s">
        <v>141</v>
      </c>
      <c r="W25" s="569" t="s">
        <v>181</v>
      </c>
      <c r="X25" s="569" t="s">
        <v>186</v>
      </c>
      <c r="Y25" s="569" t="s">
        <v>187</v>
      </c>
      <c r="Z25" s="569" t="s">
        <v>196</v>
      </c>
      <c r="AA25" s="569" t="s">
        <v>205</v>
      </c>
      <c r="AB25" s="569" t="s">
        <v>219</v>
      </c>
      <c r="AC25" s="569" t="s">
        <v>233</v>
      </c>
      <c r="AD25" s="569" t="s">
        <v>240</v>
      </c>
      <c r="AE25" s="569" t="s">
        <v>245</v>
      </c>
      <c r="AF25" s="569" t="s">
        <v>251</v>
      </c>
    </row>
    <row r="26" spans="1:32" ht="15">
      <c r="A26" s="571" t="s">
        <v>288</v>
      </c>
      <c r="B26" s="572">
        <v>1.3164178333425613</v>
      </c>
      <c r="C26" s="572">
        <v>0.83980496650875058</v>
      </c>
      <c r="D26" s="572">
        <v>1.2765322568958879</v>
      </c>
      <c r="E26" s="572">
        <v>1.1766902631514011</v>
      </c>
      <c r="F26" s="572">
        <v>1.4114802899194248</v>
      </c>
      <c r="G26" s="572">
        <v>0.85391369229515968</v>
      </c>
      <c r="H26" s="572">
        <v>0.66385406915665324</v>
      </c>
      <c r="I26" s="572">
        <v>1.3499056881008817</v>
      </c>
      <c r="J26" s="572">
        <v>0.71976247866891618</v>
      </c>
      <c r="K26" s="572">
        <v>0.82401789090378252</v>
      </c>
      <c r="L26" s="572">
        <v>1.5904373660782574</v>
      </c>
      <c r="M26" s="572">
        <v>1.5245575191538132</v>
      </c>
      <c r="N26" s="572">
        <v>1.4176314924186462</v>
      </c>
      <c r="O26" s="572">
        <v>1.2165198226829474</v>
      </c>
      <c r="P26" s="572">
        <v>0.88354611679915918</v>
      </c>
      <c r="Q26" s="572">
        <v>-0.60712861955854336</v>
      </c>
      <c r="R26" s="572">
        <v>1.2786567546264394</v>
      </c>
      <c r="S26" s="572">
        <v>1.1843225611320822</v>
      </c>
      <c r="T26" s="572">
        <v>1.3403259129242457</v>
      </c>
      <c r="U26" s="572">
        <v>1.2345146227392556</v>
      </c>
      <c r="V26" s="572">
        <v>1.4810727398628285</v>
      </c>
      <c r="W26" s="572">
        <v>1.195398282331285</v>
      </c>
      <c r="X26" s="572">
        <v>0.93761988766123594</v>
      </c>
      <c r="Y26" s="572">
        <v>0.99495323921916723</v>
      </c>
      <c r="Z26" s="572">
        <v>1.0481987114773832</v>
      </c>
      <c r="AA26" s="572">
        <v>1.0106445774377235</v>
      </c>
      <c r="AB26" s="572">
        <v>4.6744201331700461</v>
      </c>
      <c r="AC26" s="572">
        <v>2.0009587753030775</v>
      </c>
      <c r="AD26" s="572">
        <v>1.1052090654608497</v>
      </c>
      <c r="AE26" s="572">
        <v>0.62793219300267278</v>
      </c>
      <c r="AF26" s="572">
        <v>1.643351870838051</v>
      </c>
    </row>
    <row r="27" spans="1:32">
      <c r="A27" s="568" t="s">
        <v>289</v>
      </c>
      <c r="B27" s="573">
        <v>1.2327587888291627</v>
      </c>
      <c r="C27" s="573">
        <v>1.2327587888291627</v>
      </c>
      <c r="D27" s="573">
        <v>1.2327587888291627</v>
      </c>
      <c r="E27" s="573">
        <v>1.2327587888291627</v>
      </c>
      <c r="F27" s="573">
        <v>1.2327587888291627</v>
      </c>
      <c r="G27" s="573">
        <v>1.2327587888291627</v>
      </c>
      <c r="H27" s="573">
        <v>1.2327587888291627</v>
      </c>
      <c r="I27" s="573">
        <v>1.2327587888291627</v>
      </c>
      <c r="J27" s="573">
        <v>1.2327587888291627</v>
      </c>
      <c r="K27" s="573">
        <v>1.2327587888291627</v>
      </c>
      <c r="L27" s="573">
        <v>1.2327587888291627</v>
      </c>
      <c r="M27" s="573">
        <v>1.2327587888291627</v>
      </c>
      <c r="N27" s="573">
        <v>1.2327587888291627</v>
      </c>
      <c r="O27" s="573">
        <v>1.2327587888291627</v>
      </c>
      <c r="P27" s="573">
        <v>1.2327587888291627</v>
      </c>
      <c r="Q27" s="573">
        <v>1.2327587888291627</v>
      </c>
      <c r="R27" s="573">
        <v>1.2327587888291627</v>
      </c>
      <c r="S27" s="573">
        <v>1.2327587888291627</v>
      </c>
      <c r="T27" s="573">
        <v>1.2327587888291627</v>
      </c>
      <c r="U27" s="573">
        <v>1.2327587888291627</v>
      </c>
      <c r="V27" s="573">
        <v>1.2327587888291627</v>
      </c>
      <c r="W27" s="573">
        <v>1.2327587888291627</v>
      </c>
      <c r="X27" s="573">
        <v>1.2327587888291627</v>
      </c>
      <c r="Y27" s="573">
        <v>1.2327587888291627</v>
      </c>
      <c r="Z27" s="573">
        <v>1.2327587888291627</v>
      </c>
      <c r="AA27" s="573">
        <v>1.2327587888291627</v>
      </c>
      <c r="AB27" s="573">
        <v>1.2327587888291627</v>
      </c>
      <c r="AC27" s="573">
        <v>1.2327587888291627</v>
      </c>
      <c r="AD27" s="573">
        <v>1.2327587888291627</v>
      </c>
      <c r="AE27" s="573">
        <v>1.2327587888291627</v>
      </c>
      <c r="AF27" s="573">
        <v>1.2327587888291627</v>
      </c>
    </row>
  </sheetData>
  <hyperlinks>
    <hyperlink ref="E22" location="CONTENTS!A1" display="Back to CONTENTS" xr:uid="{72308485-08E6-4193-BD89-FAFFA0DA0D2F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  <pageSetUpPr fitToPage="1"/>
  </sheetPr>
  <dimension ref="A1:AA47"/>
  <sheetViews>
    <sheetView showGridLines="0" zoomScaleNormal="100" zoomScaleSheetLayoutView="100" workbookViewId="0">
      <selection activeCell="D26" sqref="D26"/>
    </sheetView>
  </sheetViews>
  <sheetFormatPr defaultColWidth="9.140625" defaultRowHeight="12.75"/>
  <cols>
    <col min="1" max="1" width="3.5703125" style="73" customWidth="1"/>
    <col min="2" max="5" width="8.5703125" style="3" customWidth="1"/>
    <col min="6" max="6" width="10.42578125" style="83" customWidth="1"/>
    <col min="7" max="11" width="8.5703125" style="1" customWidth="1"/>
    <col min="12" max="12" width="10.5703125" style="1" customWidth="1"/>
    <col min="13" max="21" width="9.140625" style="1"/>
    <col min="22" max="22" width="14.5703125" style="1" bestFit="1" customWidth="1"/>
    <col min="23" max="23" width="10.5703125" style="1" bestFit="1" customWidth="1"/>
    <col min="24" max="27" width="9.140625" style="1"/>
    <col min="28" max="32" width="9.140625" style="2"/>
    <col min="33" max="33" width="10" style="2" bestFit="1" customWidth="1"/>
    <col min="34" max="16384" width="9.140625" style="2"/>
  </cols>
  <sheetData>
    <row r="1" spans="2:8" s="73" customFormat="1" ht="15" customHeight="1">
      <c r="B1" s="112" t="s">
        <v>296</v>
      </c>
      <c r="G1" s="20"/>
      <c r="H1" s="1"/>
    </row>
    <row r="2" spans="2:8" s="73" customFormat="1" ht="13.35" customHeight="1"/>
    <row r="3" spans="2:8" s="73" customFormat="1" ht="13.35" customHeight="1"/>
    <row r="4" spans="2:8" s="73" customFormat="1" ht="13.35" customHeight="1"/>
    <row r="5" spans="2:8" s="73" customFormat="1" ht="13.35" customHeight="1"/>
    <row r="6" spans="2:8" s="73" customFormat="1" ht="13.35" customHeight="1"/>
    <row r="7" spans="2:8" s="73" customFormat="1" ht="13.35" customHeight="1"/>
    <row r="8" spans="2:8" s="73" customFormat="1" ht="13.35" customHeight="1">
      <c r="H8" s="1"/>
    </row>
    <row r="9" spans="2:8" s="73" customFormat="1" ht="13.35" customHeight="1"/>
    <row r="10" spans="2:8" s="73" customFormat="1" ht="13.35" customHeight="1"/>
    <row r="11" spans="2:8" s="73" customFormat="1" ht="13.35" customHeight="1"/>
    <row r="12" spans="2:8" s="73" customFormat="1" ht="13.35" customHeight="1"/>
    <row r="13" spans="2:8" s="73" customFormat="1" ht="13.35" customHeight="1"/>
    <row r="14" spans="2:8" s="73" customFormat="1" ht="13.35" customHeight="1"/>
    <row r="15" spans="2:8" s="73" customFormat="1" ht="13.35" customHeight="1"/>
    <row r="16" spans="2:8" s="73" customFormat="1" ht="13.35" customHeight="1"/>
    <row r="17" spans="2:12" s="73" customFormat="1" ht="13.35" customHeight="1"/>
    <row r="18" spans="2:12" s="73" customFormat="1" ht="13.35" customHeight="1"/>
    <row r="19" spans="2:12" s="73" customFormat="1" ht="13.35" customHeight="1"/>
    <row r="20" spans="2:12" s="73" customFormat="1" ht="13.35" customHeight="1"/>
    <row r="21" spans="2:12" s="73" customFormat="1" ht="13.35" customHeight="1"/>
    <row r="22" spans="2:12" s="73" customFormat="1" ht="13.35" customHeight="1"/>
    <row r="23" spans="2:12" s="73" customFormat="1" ht="13.35" customHeight="1"/>
    <row r="24" spans="2:12" s="73" customFormat="1"/>
    <row r="25" spans="2:12" s="73" customFormat="1"/>
    <row r="26" spans="2:12" s="73" customFormat="1">
      <c r="D26" s="74" t="s">
        <v>179</v>
      </c>
    </row>
    <row r="27" spans="2:12" s="73" customFormat="1"/>
    <row r="28" spans="2:12" s="73" customFormat="1" ht="13.35" customHeight="1">
      <c r="B28" s="42" t="s">
        <v>78</v>
      </c>
      <c r="C28" s="88"/>
      <c r="D28" s="88"/>
      <c r="E28" s="88"/>
      <c r="F28" s="87"/>
      <c r="I28" s="89"/>
      <c r="J28" s="88"/>
      <c r="K28" s="88"/>
      <c r="L28" s="87"/>
    </row>
    <row r="29" spans="2:12" s="73" customFormat="1" ht="49.5" customHeight="1">
      <c r="B29" s="23"/>
      <c r="C29" s="425" t="s">
        <v>35</v>
      </c>
      <c r="D29" s="425" t="s">
        <v>36</v>
      </c>
      <c r="E29" s="425" t="s">
        <v>40</v>
      </c>
      <c r="F29" s="424" t="s">
        <v>136</v>
      </c>
      <c r="G29" s="86"/>
      <c r="I29" s="507" t="s">
        <v>32</v>
      </c>
      <c r="J29" s="508" t="s">
        <v>33</v>
      </c>
      <c r="K29" s="508" t="s">
        <v>14</v>
      </c>
      <c r="L29" s="509" t="s">
        <v>10</v>
      </c>
    </row>
    <row r="30" spans="2:12" s="73" customFormat="1" ht="13.35" hidden="1" customHeight="1">
      <c r="B30" s="296" t="s">
        <v>13</v>
      </c>
      <c r="C30" s="297">
        <v>0.29597583099742897</v>
      </c>
      <c r="D30" s="297">
        <v>0.24726229962100474</v>
      </c>
      <c r="E30" s="297">
        <v>0.26263798183890613</v>
      </c>
      <c r="F30" s="298">
        <v>0.12493434322307875</v>
      </c>
      <c r="G30" s="299"/>
      <c r="H30" s="300"/>
      <c r="I30" s="301">
        <v>4.1445374113477033E-2</v>
      </c>
      <c r="J30" s="302">
        <v>4.6210001953367719E-2</v>
      </c>
      <c r="K30" s="302">
        <v>3.1805141847048343E-2</v>
      </c>
      <c r="L30" s="303">
        <v>7.4663369628767087E-2</v>
      </c>
    </row>
    <row r="31" spans="2:12" s="73" customFormat="1" ht="13.35" hidden="1" customHeight="1">
      <c r="B31" s="296" t="s">
        <v>60</v>
      </c>
      <c r="C31" s="297">
        <v>0.31365858981593503</v>
      </c>
      <c r="D31" s="297">
        <v>0.26748071544402474</v>
      </c>
      <c r="E31" s="297">
        <v>0.24690942196075655</v>
      </c>
      <c r="F31" s="298">
        <v>0.17195127277928363</v>
      </c>
      <c r="G31" s="299"/>
      <c r="H31" s="300"/>
      <c r="I31" s="304">
        <v>3.9807664911608143E-2</v>
      </c>
      <c r="J31" s="297">
        <v>3.6395803723224422E-2</v>
      </c>
      <c r="K31" s="297">
        <v>3.2290090537000292E-2</v>
      </c>
      <c r="L31" s="298">
        <v>6.3457713607450769E-2</v>
      </c>
    </row>
    <row r="32" spans="2:12" s="73" customFormat="1" ht="13.35" hidden="1" customHeight="1">
      <c r="B32" s="296" t="s">
        <v>63</v>
      </c>
      <c r="C32" s="297">
        <v>0.34488334058892817</v>
      </c>
      <c r="D32" s="297">
        <v>0.22879018932291226</v>
      </c>
      <c r="E32" s="297">
        <v>0.24710201630403142</v>
      </c>
      <c r="F32" s="298">
        <v>0.17922445378412821</v>
      </c>
      <c r="G32" s="299"/>
      <c r="H32" s="300"/>
      <c r="I32" s="304">
        <v>4.8158133129943562E-2</v>
      </c>
      <c r="J32" s="297">
        <v>3.2699075726178604E-2</v>
      </c>
      <c r="K32" s="297">
        <v>3.5558852297281666E-2</v>
      </c>
      <c r="L32" s="298">
        <v>6.2808392630724394E-2</v>
      </c>
    </row>
    <row r="33" spans="2:12" s="300" customFormat="1" ht="13.35" hidden="1" customHeight="1">
      <c r="B33" s="296" t="s">
        <v>68</v>
      </c>
      <c r="C33" s="297">
        <v>0.33832959631932552</v>
      </c>
      <c r="D33" s="297">
        <v>0.1997010460930527</v>
      </c>
      <c r="E33" s="297">
        <v>0.27228719761466991</v>
      </c>
      <c r="F33" s="298">
        <v>0.18968215997295204</v>
      </c>
      <c r="G33" s="299"/>
      <c r="I33" s="304">
        <v>5.1050781799641551E-2</v>
      </c>
      <c r="J33" s="297">
        <v>3.951068482446176E-2</v>
      </c>
      <c r="K33" s="297">
        <v>3.4067321324011433E-2</v>
      </c>
      <c r="L33" s="298">
        <v>6.5053372024837297E-2</v>
      </c>
    </row>
    <row r="34" spans="2:12" s="362" customFormat="1" ht="13.35" hidden="1" customHeight="1">
      <c r="B34" s="364" t="s">
        <v>93</v>
      </c>
      <c r="C34" s="368">
        <v>0.33843566197983033</v>
      </c>
      <c r="D34" s="368">
        <v>0.20638556257281462</v>
      </c>
      <c r="E34" s="368">
        <v>0.25721439751009828</v>
      </c>
      <c r="F34" s="369">
        <v>0.1979643779372568</v>
      </c>
      <c r="G34" s="370"/>
      <c r="I34" s="371">
        <v>4.92860396684398E-2</v>
      </c>
      <c r="J34" s="368">
        <v>4.6048493690943187E-2</v>
      </c>
      <c r="K34" s="368">
        <v>3.4216868769304937E-2</v>
      </c>
      <c r="L34" s="369">
        <v>6.8412975808568879E-2</v>
      </c>
    </row>
    <row r="35" spans="2:12" s="362" customFormat="1" ht="13.35" hidden="1" customHeight="1">
      <c r="B35" s="364" t="s">
        <v>99</v>
      </c>
      <c r="C35" s="368">
        <v>0.33997271805504287</v>
      </c>
      <c r="D35" s="368">
        <v>0.19770298827125815</v>
      </c>
      <c r="E35" s="368">
        <v>0.26421260083698539</v>
      </c>
      <c r="F35" s="369">
        <v>0.19811169283671354</v>
      </c>
      <c r="G35" s="370"/>
      <c r="I35" s="371">
        <v>4.9654837892521675E-2</v>
      </c>
      <c r="J35" s="368">
        <v>4.791926318782011E-2</v>
      </c>
      <c r="K35" s="368">
        <v>3.486951432150652E-2</v>
      </c>
      <c r="L35" s="369">
        <v>6.5668077434865246E-2</v>
      </c>
    </row>
    <row r="36" spans="2:12" s="362" customFormat="1" ht="13.35" hidden="1" customHeight="1">
      <c r="B36" s="364" t="s">
        <v>137</v>
      </c>
      <c r="C36" s="368">
        <v>0.34547100769128813</v>
      </c>
      <c r="D36" s="368">
        <v>0.19946353971471248</v>
      </c>
      <c r="E36" s="368">
        <v>0.26406965738466653</v>
      </c>
      <c r="F36" s="369">
        <v>0.19099579520933285</v>
      </c>
      <c r="G36" s="370"/>
      <c r="I36" s="371">
        <v>4.8537710133765885E-2</v>
      </c>
      <c r="J36" s="368">
        <v>4.9086672978516335E-2</v>
      </c>
      <c r="K36" s="368">
        <v>3.2265548507826126E-2</v>
      </c>
      <c r="L36" s="369">
        <v>6.1105863589224527E-2</v>
      </c>
    </row>
    <row r="37" spans="2:12" s="362" customFormat="1" ht="13.35" hidden="1" customHeight="1">
      <c r="B37" s="364" t="s">
        <v>141</v>
      </c>
      <c r="C37" s="368">
        <v>0.35883594957536302</v>
      </c>
      <c r="D37" s="368">
        <v>0.18921473798406291</v>
      </c>
      <c r="E37" s="368">
        <v>0.26492558804332089</v>
      </c>
      <c r="F37" s="369">
        <v>0.18702372439725312</v>
      </c>
      <c r="G37" s="370"/>
      <c r="I37" s="371">
        <v>4.9139995039733556E-2</v>
      </c>
      <c r="J37" s="368">
        <v>4.124404368251177E-2</v>
      </c>
      <c r="K37" s="368">
        <v>3.2782889265203154E-2</v>
      </c>
      <c r="L37" s="369">
        <v>6.3856796409804656E-2</v>
      </c>
    </row>
    <row r="38" spans="2:12" s="362" customFormat="1" ht="13.35" hidden="1" customHeight="1">
      <c r="B38" s="364" t="s">
        <v>181</v>
      </c>
      <c r="C38" s="368">
        <v>0.36381873159149875</v>
      </c>
      <c r="D38" s="368">
        <v>0.18073686913095918</v>
      </c>
      <c r="E38" s="368">
        <v>0.26272522346714039</v>
      </c>
      <c r="F38" s="369">
        <v>0.19271917581040171</v>
      </c>
      <c r="G38" s="370"/>
      <c r="I38" s="371">
        <v>5.1970286567129209E-2</v>
      </c>
      <c r="J38" s="368">
        <v>4.3225120428484066E-2</v>
      </c>
      <c r="K38" s="368">
        <v>3.2782523682111542E-2</v>
      </c>
      <c r="L38" s="369">
        <v>6.47412451326769E-2</v>
      </c>
    </row>
    <row r="39" spans="2:12" s="362" customFormat="1" ht="13.35" hidden="1" customHeight="1">
      <c r="B39" s="364" t="s">
        <v>186</v>
      </c>
      <c r="C39" s="368">
        <v>0.37228489207997451</v>
      </c>
      <c r="D39" s="368">
        <v>0.1809551029452065</v>
      </c>
      <c r="E39" s="368">
        <v>0.2527502212219247</v>
      </c>
      <c r="F39" s="369">
        <v>0.1940097837528944</v>
      </c>
      <c r="G39" s="370"/>
      <c r="I39" s="371">
        <v>5.4872718389478978E-2</v>
      </c>
      <c r="J39" s="368">
        <v>3.9839035335337052E-2</v>
      </c>
      <c r="K39" s="368">
        <v>3.1268614688797568E-2</v>
      </c>
      <c r="L39" s="369">
        <v>6.8029415339280822E-2</v>
      </c>
    </row>
    <row r="40" spans="2:12" s="362" customFormat="1" ht="13.35" hidden="1" customHeight="1">
      <c r="B40" s="364" t="s">
        <v>187</v>
      </c>
      <c r="C40" s="368">
        <v>0.38053175482932794</v>
      </c>
      <c r="D40" s="368">
        <v>0.18104816814600985</v>
      </c>
      <c r="E40" s="368">
        <v>0.24497035454156332</v>
      </c>
      <c r="F40" s="369">
        <v>0.193449722483099</v>
      </c>
      <c r="G40" s="370"/>
      <c r="I40" s="371">
        <v>5.8323618999580822E-2</v>
      </c>
      <c r="J40" s="368">
        <v>4.0405427979794448E-2</v>
      </c>
      <c r="K40" s="368">
        <v>3.0708577091417128E-2</v>
      </c>
      <c r="L40" s="369">
        <v>6.4012098412306581E-2</v>
      </c>
    </row>
    <row r="41" spans="2:12" s="362" customFormat="1" ht="13.35" hidden="1" customHeight="1">
      <c r="B41" s="364" t="s">
        <v>196</v>
      </c>
      <c r="C41" s="368">
        <v>0.38349966792361612</v>
      </c>
      <c r="D41" s="368">
        <v>0.16649064363511973</v>
      </c>
      <c r="E41" s="368">
        <v>0.25220815337783098</v>
      </c>
      <c r="F41" s="369">
        <v>0.19780153506343315</v>
      </c>
      <c r="G41" s="370"/>
      <c r="I41" s="371">
        <v>5.8532885987429568E-2</v>
      </c>
      <c r="J41" s="368">
        <v>4.2687343474714541E-2</v>
      </c>
      <c r="K41" s="368">
        <v>3.1707695452435541E-2</v>
      </c>
      <c r="L41" s="369">
        <v>6.4873610148853483E-2</v>
      </c>
    </row>
    <row r="42" spans="2:12" s="362" customFormat="1" ht="13.35" hidden="1" customHeight="1">
      <c r="B42" s="364" t="s">
        <v>205</v>
      </c>
      <c r="C42" s="368">
        <v>0.39031238501267068</v>
      </c>
      <c r="D42" s="368">
        <v>0.15857160949371921</v>
      </c>
      <c r="E42" s="368">
        <v>0.2557673679549613</v>
      </c>
      <c r="F42" s="369">
        <v>0.19534863753864884</v>
      </c>
      <c r="G42" s="370"/>
      <c r="I42" s="371">
        <v>5.9136417944017541E-2</v>
      </c>
      <c r="J42" s="368">
        <v>4.088341907761904E-2</v>
      </c>
      <c r="K42" s="368">
        <v>3.4538825364610462E-2</v>
      </c>
      <c r="L42" s="369">
        <v>6.0789975152401803E-2</v>
      </c>
    </row>
    <row r="43" spans="2:12" s="73" customFormat="1" ht="13.35" customHeight="1">
      <c r="B43" s="24" t="s">
        <v>219</v>
      </c>
      <c r="C43" s="48">
        <v>0.39084694934715014</v>
      </c>
      <c r="D43" s="48">
        <v>0.16355693329878093</v>
      </c>
      <c r="E43" s="48">
        <v>0.26501870100969827</v>
      </c>
      <c r="F43" s="52">
        <v>0.18057741634437072</v>
      </c>
      <c r="G43" s="295"/>
      <c r="I43" s="68">
        <v>6.0416208377589514E-2</v>
      </c>
      <c r="J43" s="48">
        <v>3.7841041499357929E-2</v>
      </c>
      <c r="K43" s="48">
        <v>2.5824390385338857E-2</v>
      </c>
      <c r="L43" s="52">
        <v>5.6495776082084406E-2</v>
      </c>
    </row>
    <row r="44" spans="2:12" s="73" customFormat="1" ht="13.35" customHeight="1">
      <c r="B44" s="24" t="s">
        <v>233</v>
      </c>
      <c r="C44" s="48">
        <v>0.35523959505426134</v>
      </c>
      <c r="D44" s="48">
        <v>0.20685129906666463</v>
      </c>
      <c r="E44" s="48">
        <v>0.249972206937149</v>
      </c>
      <c r="F44" s="52">
        <v>0.18793689894192503</v>
      </c>
      <c r="G44" s="295"/>
      <c r="I44" s="68">
        <v>5.6843375546486871E-2</v>
      </c>
      <c r="J44" s="48">
        <v>3.708623541799614E-2</v>
      </c>
      <c r="K44" s="48">
        <v>3.1785768433687606E-2</v>
      </c>
      <c r="L44" s="52">
        <v>6.2221519543754406E-2</v>
      </c>
    </row>
    <row r="45" spans="2:12" s="73" customFormat="1" ht="13.35" customHeight="1">
      <c r="B45" s="24" t="s">
        <v>240</v>
      </c>
      <c r="C45" s="48">
        <v>0.35690054062991017</v>
      </c>
      <c r="D45" s="48">
        <v>0.20612910597690162</v>
      </c>
      <c r="E45" s="48">
        <v>0.25043994540597581</v>
      </c>
      <c r="F45" s="52">
        <v>0.18653040798721227</v>
      </c>
      <c r="G45" s="295"/>
      <c r="I45" s="68">
        <v>4.7710303772204463E-2</v>
      </c>
      <c r="J45" s="48">
        <v>4.3840489932141888E-2</v>
      </c>
      <c r="K45" s="48">
        <v>3.2699818784530925E-2</v>
      </c>
      <c r="L45" s="52">
        <v>6.2279795498334997E-2</v>
      </c>
    </row>
    <row r="46" spans="2:12" s="73" customFormat="1" ht="13.35" customHeight="1">
      <c r="B46" s="24" t="s">
        <v>245</v>
      </c>
      <c r="C46" s="48">
        <v>0.37417164155595117</v>
      </c>
      <c r="D46" s="48">
        <v>0.18201379563237818</v>
      </c>
      <c r="E46" s="48">
        <v>0.2570879847466393</v>
      </c>
      <c r="F46" s="52">
        <v>0.18672657806503129</v>
      </c>
      <c r="G46" s="295"/>
      <c r="I46" s="68">
        <v>5.2564586998819551E-2</v>
      </c>
      <c r="J46" s="48">
        <v>4.05249384879591E-2</v>
      </c>
      <c r="K46" s="48">
        <v>3.0744374994578917E-2</v>
      </c>
      <c r="L46" s="52">
        <v>6.2892677583673742E-2</v>
      </c>
    </row>
    <row r="47" spans="2:12">
      <c r="B47" s="25" t="s">
        <v>251</v>
      </c>
      <c r="C47" s="53">
        <v>0.39517093404988213</v>
      </c>
      <c r="D47" s="53">
        <v>0.17422867372480919</v>
      </c>
      <c r="E47" s="53">
        <v>0.24674864774929636</v>
      </c>
      <c r="F47" s="54">
        <v>0.18385174447601227</v>
      </c>
      <c r="G47" s="73"/>
      <c r="H47" s="73"/>
      <c r="I47" s="567">
        <v>4.6290827659757741E-2</v>
      </c>
      <c r="J47" s="53">
        <v>3.8025795111808758E-2</v>
      </c>
      <c r="K47" s="53">
        <v>2.8848391829930476E-2</v>
      </c>
      <c r="L47" s="54">
        <v>7.0686729874515297E-2</v>
      </c>
    </row>
  </sheetData>
  <phoneticPr fontId="8" type="noConversion"/>
  <hyperlinks>
    <hyperlink ref="D26" location="CONTENTS!A1" display="Back to CONTENTS" xr:uid="{00000000-0004-0000-0D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tabColor theme="7" tint="-0.249977111117893"/>
    <pageSetUpPr fitToPage="1"/>
  </sheetPr>
  <dimension ref="A1:AA56"/>
  <sheetViews>
    <sheetView showGridLines="0" zoomScaleNormal="100" zoomScaleSheetLayoutView="100" workbookViewId="0">
      <selection activeCell="D21" sqref="D21"/>
    </sheetView>
  </sheetViews>
  <sheetFormatPr defaultColWidth="9.140625" defaultRowHeight="12.75"/>
  <cols>
    <col min="1" max="1" width="3.5703125" style="73" customWidth="1"/>
    <col min="2" max="5" width="9.140625" style="3" customWidth="1"/>
    <col min="6" max="6" width="9.140625" style="83" customWidth="1"/>
    <col min="7" max="9" width="9.140625" style="1" customWidth="1"/>
    <col min="10" max="10" width="3" style="1" customWidth="1"/>
    <col min="11" max="12" width="10.5703125" style="1" customWidth="1"/>
    <col min="13" max="21" width="9.140625" style="1"/>
    <col min="22" max="22" width="14.5703125" style="1" bestFit="1" customWidth="1"/>
    <col min="23" max="23" width="10.5703125" style="1" bestFit="1" customWidth="1"/>
    <col min="24" max="27" width="9.140625" style="1"/>
    <col min="28" max="32" width="9.140625" style="2"/>
    <col min="33" max="33" width="10" style="2" bestFit="1" customWidth="1"/>
    <col min="34" max="16384" width="9.140625" style="2"/>
  </cols>
  <sheetData>
    <row r="1" spans="2:2" s="73" customFormat="1" ht="15" customHeight="1">
      <c r="B1" s="112" t="s">
        <v>290</v>
      </c>
    </row>
    <row r="2" spans="2:2" s="73" customFormat="1" ht="13.35" customHeight="1"/>
    <row r="3" spans="2:2" s="73" customFormat="1" ht="13.35" customHeight="1"/>
    <row r="4" spans="2:2" s="73" customFormat="1" ht="13.35" customHeight="1"/>
    <row r="5" spans="2:2" s="73" customFormat="1" ht="13.35" customHeight="1"/>
    <row r="6" spans="2:2" s="73" customFormat="1" ht="13.35" customHeight="1"/>
    <row r="7" spans="2:2" s="73" customFormat="1" ht="13.35" customHeight="1"/>
    <row r="8" spans="2:2" s="73" customFormat="1" ht="13.35" customHeight="1"/>
    <row r="9" spans="2:2" s="73" customFormat="1" ht="13.35" customHeight="1"/>
    <row r="10" spans="2:2" s="73" customFormat="1" ht="13.35" customHeight="1"/>
    <row r="11" spans="2:2" s="73" customFormat="1" ht="13.35" customHeight="1"/>
    <row r="12" spans="2:2" s="73" customFormat="1" ht="13.35" customHeight="1"/>
    <row r="13" spans="2:2" s="73" customFormat="1" ht="13.35" customHeight="1"/>
    <row r="14" spans="2:2" s="73" customFormat="1" ht="13.35" customHeight="1"/>
    <row r="15" spans="2:2" s="73" customFormat="1" ht="13.35" customHeight="1"/>
    <row r="16" spans="2:2" s="73" customFormat="1" ht="13.35" customHeight="1"/>
    <row r="17" spans="2:8" s="73" customFormat="1" ht="13.35" customHeight="1"/>
    <row r="18" spans="2:8" s="73" customFormat="1" ht="13.35" customHeight="1"/>
    <row r="19" spans="2:8" s="73" customFormat="1" ht="13.35" customHeight="1"/>
    <row r="20" spans="2:8" s="73" customFormat="1" ht="13.35" customHeight="1"/>
    <row r="21" spans="2:8" s="73" customFormat="1" ht="13.35" customHeight="1">
      <c r="D21" s="74" t="s">
        <v>179</v>
      </c>
    </row>
    <row r="22" spans="2:8" s="73" customFormat="1" ht="13.35" customHeight="1"/>
    <row r="23" spans="2:8" s="73" customFormat="1" ht="13.35" customHeight="1"/>
    <row r="24" spans="2:8" s="73" customFormat="1" ht="13.35" customHeight="1" thickBot="1">
      <c r="B24" s="42" t="s">
        <v>78</v>
      </c>
      <c r="C24" s="343"/>
      <c r="D24" s="343"/>
      <c r="E24" s="343"/>
      <c r="F24" s="343"/>
      <c r="G24" s="344"/>
      <c r="H24" s="228"/>
    </row>
    <row r="25" spans="2:8" s="73" customFormat="1" ht="26.25" customHeight="1" thickBot="1">
      <c r="B25" s="305"/>
      <c r="C25" s="345" t="s">
        <v>188</v>
      </c>
      <c r="D25" s="348" t="s">
        <v>189</v>
      </c>
      <c r="E25" s="346" t="s">
        <v>190</v>
      </c>
      <c r="F25" s="348" t="s">
        <v>191</v>
      </c>
      <c r="G25" s="347" t="s">
        <v>192</v>
      </c>
      <c r="H25" s="342"/>
    </row>
    <row r="26" spans="2:8" s="73" customFormat="1" ht="13.35" customHeight="1">
      <c r="B26" s="24" t="s">
        <v>149</v>
      </c>
      <c r="C26" s="56">
        <v>7.9991309237002997E-2</v>
      </c>
      <c r="D26" s="56">
        <v>2.1275149157521506E-2</v>
      </c>
      <c r="E26" s="56">
        <v>5.2094098520823785E-2</v>
      </c>
      <c r="F26" s="56">
        <v>1.4854464099962651E-2</v>
      </c>
      <c r="G26" s="56">
        <v>9.9718143608020469E-3</v>
      </c>
      <c r="H26" s="229"/>
    </row>
    <row r="27" spans="2:8" s="73" customFormat="1" ht="13.35" customHeight="1">
      <c r="B27" s="24" t="s">
        <v>148</v>
      </c>
      <c r="C27" s="56">
        <v>7.975897729279692E-2</v>
      </c>
      <c r="D27" s="56">
        <v>2.1909865316003495E-2</v>
      </c>
      <c r="E27" s="56">
        <v>5.1066682856176063E-2</v>
      </c>
      <c r="F27" s="56">
        <v>1.391361492842438E-2</v>
      </c>
      <c r="G27" s="56">
        <v>9.6148942762397487E-3</v>
      </c>
      <c r="H27" s="229"/>
    </row>
    <row r="28" spans="2:8" s="73" customFormat="1" ht="13.35" customHeight="1">
      <c r="B28" s="24" t="s">
        <v>147</v>
      </c>
      <c r="C28" s="56">
        <v>8.2566055007824754E-2</v>
      </c>
      <c r="D28" s="56">
        <v>2.3561636279511838E-2</v>
      </c>
      <c r="E28" s="56">
        <v>4.9804572579880413E-2</v>
      </c>
      <c r="F28" s="56">
        <v>1.4415227943612972E-2</v>
      </c>
      <c r="G28" s="56">
        <v>9.9884943200794166E-3</v>
      </c>
      <c r="H28" s="229"/>
    </row>
    <row r="29" spans="2:8" s="73" customFormat="1" ht="13.35" customHeight="1">
      <c r="B29" s="24" t="s">
        <v>146</v>
      </c>
      <c r="C29" s="56">
        <v>8.5889487909208778E-2</v>
      </c>
      <c r="D29" s="56">
        <v>2.4753513174487998E-2</v>
      </c>
      <c r="E29" s="56">
        <v>5.0390313771642846E-2</v>
      </c>
      <c r="F29" s="56">
        <v>1.5195611906440429E-2</v>
      </c>
      <c r="G29" s="56">
        <v>7.0862842662152998E-3</v>
      </c>
      <c r="H29" s="229"/>
    </row>
    <row r="30" spans="2:8" s="73" customFormat="1" ht="13.35" customHeight="1">
      <c r="B30" s="24" t="s">
        <v>145</v>
      </c>
      <c r="C30" s="56">
        <v>9.0151949822939448E-2</v>
      </c>
      <c r="D30" s="56">
        <v>2.3644998552627486E-2</v>
      </c>
      <c r="E30" s="56">
        <v>5.1012101203489361E-2</v>
      </c>
      <c r="F30" s="56">
        <v>1.581900040503428E-2</v>
      </c>
      <c r="G30" s="56">
        <v>7.0193914920432541E-3</v>
      </c>
      <c r="H30" s="229"/>
    </row>
    <row r="31" spans="2:8" s="73" customFormat="1" ht="13.35" customHeight="1">
      <c r="B31" s="24" t="s">
        <v>144</v>
      </c>
      <c r="C31" s="56">
        <v>9.0155909508789822E-2</v>
      </c>
      <c r="D31" s="56">
        <v>2.2014798939244531E-2</v>
      </c>
      <c r="E31" s="56">
        <v>5.0783252133038845E-2</v>
      </c>
      <c r="F31" s="56">
        <v>1.5000616302433031E-2</v>
      </c>
      <c r="G31" s="56">
        <v>7.1152309039229211E-3</v>
      </c>
      <c r="H31" s="229"/>
    </row>
    <row r="32" spans="2:8" s="73" customFormat="1" ht="13.35" customHeight="1">
      <c r="B32" s="24" t="s">
        <v>143</v>
      </c>
      <c r="C32" s="56">
        <v>7.9510642963423597E-2</v>
      </c>
      <c r="D32" s="56">
        <v>2.7115730031416929E-2</v>
      </c>
      <c r="E32" s="56">
        <v>5.0067849722045178E-2</v>
      </c>
      <c r="F32" s="56">
        <v>1.3327433277660308E-2</v>
      </c>
      <c r="G32" s="56">
        <v>7.563778553917406E-3</v>
      </c>
      <c r="H32" s="229"/>
    </row>
    <row r="33" spans="2:8" s="73" customFormat="1" ht="13.35" customHeight="1">
      <c r="B33" s="24" t="s">
        <v>142</v>
      </c>
      <c r="C33" s="56">
        <v>7.5042406101090864E-2</v>
      </c>
      <c r="D33" s="56">
        <v>3.5163169529706814E-2</v>
      </c>
      <c r="E33" s="56">
        <v>5.0689898652874786E-2</v>
      </c>
      <c r="F33" s="56">
        <v>1.2389408865090861E-2</v>
      </c>
      <c r="G33" s="56">
        <v>7.2063428760657088E-3</v>
      </c>
      <c r="H33" s="229"/>
    </row>
    <row r="34" spans="2:8" s="73" customFormat="1" ht="13.35" customHeight="1">
      <c r="B34" s="24" t="s">
        <v>94</v>
      </c>
      <c r="C34" s="56">
        <v>6.7338389521787542E-2</v>
      </c>
      <c r="D34" s="56">
        <v>3.9791332490781026E-2</v>
      </c>
      <c r="E34" s="56">
        <v>5.0073609850859242E-2</v>
      </c>
      <c r="F34" s="56">
        <v>1.0945376842218881E-2</v>
      </c>
      <c r="G34" s="56">
        <v>6.8666724917009359E-3</v>
      </c>
      <c r="H34" s="229"/>
    </row>
    <row r="35" spans="2:8" s="73" customFormat="1" ht="13.35" customHeight="1">
      <c r="B35" s="24" t="s">
        <v>95</v>
      </c>
      <c r="C35" s="56">
        <v>6.4597249301411322E-2</v>
      </c>
      <c r="D35" s="56">
        <v>3.9928191465518244E-2</v>
      </c>
      <c r="E35" s="56">
        <v>5.2914488683962237E-2</v>
      </c>
      <c r="F35" s="56">
        <v>1.0921336507701752E-2</v>
      </c>
      <c r="G35" s="56">
        <v>5.5184374461699848E-3</v>
      </c>
      <c r="H35" s="229"/>
    </row>
    <row r="36" spans="2:8" s="73" customFormat="1" ht="13.35" customHeight="1">
      <c r="B36" s="24" t="s">
        <v>2</v>
      </c>
      <c r="C36" s="56">
        <v>6.6042379318471678E-2</v>
      </c>
      <c r="D36" s="56">
        <v>4.235200547901706E-2</v>
      </c>
      <c r="E36" s="56">
        <v>5.8037414543542915E-2</v>
      </c>
      <c r="F36" s="56">
        <v>1.1346649458499961E-2</v>
      </c>
      <c r="G36" s="56">
        <v>7.6204520757350283E-3</v>
      </c>
      <c r="H36" s="229"/>
    </row>
    <row r="37" spans="2:8" s="73" customFormat="1" ht="13.35" customHeight="1">
      <c r="B37" s="24" t="s">
        <v>3</v>
      </c>
      <c r="C37" s="56">
        <v>6.7038635892781265E-2</v>
      </c>
      <c r="D37" s="56">
        <v>4.6309527991913818E-2</v>
      </c>
      <c r="E37" s="56">
        <v>6.0640706623258114E-2</v>
      </c>
      <c r="F37" s="56">
        <v>1.0874691426526386E-2</v>
      </c>
      <c r="G37" s="56">
        <v>9.7063327702754318E-3</v>
      </c>
      <c r="H37" s="229"/>
    </row>
    <row r="38" spans="2:8" s="73" customFormat="1" ht="13.35" customHeight="1">
      <c r="B38" s="24" t="s">
        <v>4</v>
      </c>
      <c r="C38" s="56">
        <v>6.6211096484213416E-2</v>
      </c>
      <c r="D38" s="56">
        <v>5.6243807458384643E-2</v>
      </c>
      <c r="E38" s="56">
        <v>6.2963931899492523E-2</v>
      </c>
      <c r="F38" s="56">
        <v>1.0229049278281423E-2</v>
      </c>
      <c r="G38" s="56">
        <v>1.1096442387775581E-2</v>
      </c>
      <c r="H38" s="229"/>
    </row>
    <row r="39" spans="2:8" s="73" customFormat="1" ht="13.35" customHeight="1">
      <c r="B39" s="24" t="s">
        <v>13</v>
      </c>
      <c r="C39" s="56">
        <v>7.036982701084793E-2</v>
      </c>
      <c r="D39" s="56">
        <v>5.8787926000571651E-2</v>
      </c>
      <c r="E39" s="56">
        <v>6.2443576173767348E-2</v>
      </c>
      <c r="F39" s="56">
        <v>9.8538579887983771E-3</v>
      </c>
      <c r="G39" s="56">
        <v>1.0986673583011846E-2</v>
      </c>
      <c r="H39" s="229"/>
    </row>
    <row r="40" spans="2:8" s="73" customFormat="1" ht="13.35" customHeight="1">
      <c r="B40" s="24" t="s">
        <v>60</v>
      </c>
      <c r="C40" s="56">
        <v>7.3760914652386489E-2</v>
      </c>
      <c r="D40" s="56">
        <v>6.2901584281826822E-2</v>
      </c>
      <c r="E40" s="56">
        <v>5.8063975900691865E-2</v>
      </c>
      <c r="F40" s="56">
        <v>9.3612924032433313E-3</v>
      </c>
      <c r="G40" s="56">
        <v>8.5589486763591252E-3</v>
      </c>
      <c r="H40" s="229"/>
    </row>
    <row r="41" spans="2:8" s="300" customFormat="1" ht="13.35" customHeight="1">
      <c r="B41" s="24" t="s">
        <v>63</v>
      </c>
      <c r="C41" s="56">
        <v>7.2628018042631068E-2</v>
      </c>
      <c r="D41" s="56">
        <v>4.8180286034537723E-2</v>
      </c>
      <c r="E41" s="56">
        <v>5.2036522459606022E-2</v>
      </c>
      <c r="F41" s="56">
        <v>1.0141486555681012E-2</v>
      </c>
      <c r="G41" s="56">
        <v>6.8860068966013158E-3</v>
      </c>
      <c r="H41" s="229"/>
    </row>
    <row r="42" spans="2:8" s="73" customFormat="1" ht="13.35" customHeight="1">
      <c r="B42" s="24" t="s">
        <v>68</v>
      </c>
      <c r="C42" s="56">
        <v>7.3029639384341927E-2</v>
      </c>
      <c r="D42" s="56">
        <v>4.310617675636802E-2</v>
      </c>
      <c r="E42" s="56">
        <v>5.8774154159437778E-2</v>
      </c>
      <c r="F42" s="56">
        <v>1.1019491719541271E-2</v>
      </c>
      <c r="G42" s="56">
        <v>8.528520992397778E-3</v>
      </c>
      <c r="H42" s="229"/>
    </row>
    <row r="43" spans="2:8" s="73" customFormat="1" ht="13.35" customHeight="1">
      <c r="B43" s="24" t="s">
        <v>93</v>
      </c>
      <c r="C43" s="56">
        <v>7.4115940389336166E-2</v>
      </c>
      <c r="D43" s="56">
        <v>4.5197542018423451E-2</v>
      </c>
      <c r="E43" s="56">
        <v>5.6328836156378799E-2</v>
      </c>
      <c r="F43" s="56">
        <v>1.0793428673335973E-2</v>
      </c>
      <c r="G43" s="56">
        <v>1.0084420162612967E-2</v>
      </c>
      <c r="H43" s="229"/>
    </row>
    <row r="44" spans="2:8" s="73" customFormat="1" ht="13.35" customHeight="1">
      <c r="B44" s="24" t="s">
        <v>99</v>
      </c>
      <c r="C44" s="56">
        <v>7.614346602602963E-2</v>
      </c>
      <c r="D44" s="56">
        <v>4.4279408232515333E-2</v>
      </c>
      <c r="E44" s="56">
        <v>5.9175522408309048E-2</v>
      </c>
      <c r="F44" s="56">
        <v>1.1121161379440723E-2</v>
      </c>
      <c r="G44" s="56">
        <v>1.073244585450356E-2</v>
      </c>
      <c r="H44" s="229"/>
    </row>
    <row r="45" spans="2:8" s="73" customFormat="1" ht="13.35" customHeight="1">
      <c r="B45" s="24" t="s">
        <v>137</v>
      </c>
      <c r="C45" s="56">
        <v>7.8808598361059676E-2</v>
      </c>
      <c r="D45" s="56">
        <v>4.5501479542673806E-2</v>
      </c>
      <c r="E45" s="56">
        <v>6.0239380743542549E-2</v>
      </c>
      <c r="F45" s="56">
        <v>1.1072387604564693E-2</v>
      </c>
      <c r="G45" s="56">
        <v>1.1197616614767895E-2</v>
      </c>
      <c r="H45" s="229"/>
    </row>
    <row r="46" spans="2:8" s="73" customFormat="1" ht="13.35" customHeight="1">
      <c r="B46" s="24" t="s">
        <v>141</v>
      </c>
      <c r="C46" s="56">
        <v>8.4251354698358358E-2</v>
      </c>
      <c r="D46" s="56">
        <v>4.4425866535716646E-2</v>
      </c>
      <c r="E46" s="56">
        <v>6.220207232113252E-2</v>
      </c>
      <c r="F46" s="56">
        <v>1.153761532774924E-2</v>
      </c>
      <c r="G46" s="56">
        <v>9.6837191413010632E-3</v>
      </c>
      <c r="H46" s="229"/>
    </row>
    <row r="47" spans="2:8" s="73" customFormat="1" ht="13.35" customHeight="1">
      <c r="B47" s="24" t="s">
        <v>181</v>
      </c>
      <c r="C47" s="56">
        <v>8.652749498374912E-2</v>
      </c>
      <c r="D47" s="56">
        <v>4.2984891043672195E-2</v>
      </c>
      <c r="E47" s="56">
        <v>6.248429088907459E-2</v>
      </c>
      <c r="F47" s="56">
        <v>1.2360162684780121E-2</v>
      </c>
      <c r="G47" s="56">
        <v>1.0280288138784227E-2</v>
      </c>
      <c r="H47" s="229"/>
    </row>
    <row r="48" spans="2:8" s="73" customFormat="1" ht="13.35" customHeight="1">
      <c r="B48" s="24" t="s">
        <v>186</v>
      </c>
      <c r="C48" s="56">
        <v>8.8161135463658974E-2</v>
      </c>
      <c r="D48" s="56">
        <v>4.2852148134353056E-2</v>
      </c>
      <c r="E48" s="56">
        <v>5.9854017623764015E-2</v>
      </c>
      <c r="F48" s="56">
        <v>1.2994460054948569E-2</v>
      </c>
      <c r="G48" s="56">
        <v>9.4343194302540789E-3</v>
      </c>
      <c r="H48" s="229"/>
    </row>
    <row r="49" spans="2:8" s="73" customFormat="1" ht="13.35" customHeight="1">
      <c r="B49" s="24" t="s">
        <v>187</v>
      </c>
      <c r="C49" s="56">
        <v>9.0086892842254782E-2</v>
      </c>
      <c r="D49" s="56">
        <v>4.2861250647456037E-2</v>
      </c>
      <c r="E49" s="56">
        <v>5.7994156332663908E-2</v>
      </c>
      <c r="F49" s="56">
        <v>1.3807503705818947E-2</v>
      </c>
      <c r="G49" s="56">
        <v>9.5655603362031095E-3</v>
      </c>
      <c r="H49" s="229"/>
    </row>
    <row r="50" spans="2:8" s="73" customFormat="1" ht="13.35" customHeight="1">
      <c r="B50" s="24" t="s">
        <v>196</v>
      </c>
      <c r="C50" s="56">
        <v>9.1021021415206155E-2</v>
      </c>
      <c r="D50" s="56">
        <v>3.9515414763702038E-2</v>
      </c>
      <c r="E50" s="56">
        <v>5.9859879029322861E-2</v>
      </c>
      <c r="F50" s="56">
        <v>1.3892379875585186E-2</v>
      </c>
      <c r="G50" s="56">
        <v>1.0131548810999595E-2</v>
      </c>
      <c r="H50" s="229"/>
    </row>
    <row r="51" spans="2:8" s="73" customFormat="1" ht="13.35" customHeight="1">
      <c r="B51" s="24" t="s">
        <v>205</v>
      </c>
      <c r="C51" s="56">
        <v>9.2686991469188601E-2</v>
      </c>
      <c r="D51" s="56">
        <v>3.7655800791262961E-2</v>
      </c>
      <c r="E51" s="56">
        <v>6.0736755383687724E-2</v>
      </c>
      <c r="F51" s="56">
        <v>1.4043050838157723E-2</v>
      </c>
      <c r="G51" s="56">
        <v>9.7085341403028366E-3</v>
      </c>
      <c r="H51" s="229"/>
    </row>
    <row r="52" spans="2:8" s="73" customFormat="1" ht="13.35" customHeight="1">
      <c r="B52" s="24" t="s">
        <v>219</v>
      </c>
      <c r="C52" s="56">
        <v>8.7009632203137996E-2</v>
      </c>
      <c r="D52" s="56">
        <v>3.6410745009960686E-2</v>
      </c>
      <c r="E52" s="56">
        <v>5.8997977956138752E-2</v>
      </c>
      <c r="F52" s="56">
        <v>1.3449745683886936E-2</v>
      </c>
      <c r="G52" s="56">
        <v>8.4241033697269214E-3</v>
      </c>
      <c r="H52" s="229"/>
    </row>
    <row r="53" spans="2:8" s="73" customFormat="1" ht="13.35" customHeight="1">
      <c r="B53" s="24" t="s">
        <v>233</v>
      </c>
      <c r="C53" s="56">
        <v>8.7914823311629503E-2</v>
      </c>
      <c r="D53" s="56">
        <v>5.1191634216476142E-2</v>
      </c>
      <c r="E53" s="56">
        <v>6.1863212073363497E-2</v>
      </c>
      <c r="F53" s="56">
        <v>1.4067619114481499E-2</v>
      </c>
      <c r="G53" s="56">
        <v>9.1781149383660613E-3</v>
      </c>
      <c r="H53" s="229"/>
    </row>
    <row r="54" spans="2:8" s="73" customFormat="1" ht="13.35" customHeight="1">
      <c r="B54" s="24" t="s">
        <v>240</v>
      </c>
      <c r="C54" s="56">
        <v>8.8943020419364707E-2</v>
      </c>
      <c r="D54" s="56">
        <v>5.1369340179678299E-2</v>
      </c>
      <c r="E54" s="56">
        <v>6.2412024197986138E-2</v>
      </c>
      <c r="F54" s="56">
        <v>1.1889862971728001E-2</v>
      </c>
      <c r="G54" s="56">
        <v>1.0925468435400475E-2</v>
      </c>
      <c r="H54" s="229"/>
    </row>
    <row r="55" spans="2:8" s="73" customFormat="1" ht="13.35" customHeight="1">
      <c r="B55" s="24" t="s">
        <v>245</v>
      </c>
      <c r="C55" s="56">
        <v>9.1558948025184717E-2</v>
      </c>
      <c r="D55" s="56">
        <v>4.4538361017612105E-2</v>
      </c>
      <c r="E55" s="56">
        <v>6.290884401456491E-2</v>
      </c>
      <c r="F55" s="56">
        <v>1.2862434654258936E-2</v>
      </c>
      <c r="G55" s="56">
        <v>9.9163600996416586E-3</v>
      </c>
      <c r="H55" s="229"/>
    </row>
    <row r="56" spans="2:8">
      <c r="B56" s="25" t="s">
        <v>251</v>
      </c>
      <c r="C56" s="57">
        <v>9.9084739861072801E-2</v>
      </c>
      <c r="D56" s="57">
        <v>4.3685912411218233E-2</v>
      </c>
      <c r="E56" s="57">
        <v>6.1869493595458458E-2</v>
      </c>
      <c r="F56" s="57">
        <v>1.1606912911367798E-2</v>
      </c>
      <c r="G56" s="57">
        <v>9.534547437611951E-3</v>
      </c>
      <c r="H56" s="524"/>
    </row>
  </sheetData>
  <phoneticPr fontId="13" type="noConversion"/>
  <hyperlinks>
    <hyperlink ref="D21" location="CONTENTS!A1" display="Back to CONTENTS" xr:uid="{00000000-0004-0000-0E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4">
    <tabColor theme="7" tint="-0.249977111117893"/>
    <pageSetUpPr fitToPage="1"/>
  </sheetPr>
  <dimension ref="A1:K34"/>
  <sheetViews>
    <sheetView showGridLines="0" zoomScaleNormal="100" zoomScaleSheetLayoutView="100" workbookViewId="0">
      <selection activeCell="D24" sqref="D24"/>
    </sheetView>
  </sheetViews>
  <sheetFormatPr defaultColWidth="9.140625" defaultRowHeight="12.75"/>
  <cols>
    <col min="1" max="1" width="3.5703125" style="73" customWidth="1"/>
    <col min="2" max="3" width="9.140625" style="3" customWidth="1"/>
    <col min="4" max="4" width="10.5703125" style="3" customWidth="1"/>
    <col min="5" max="5" width="9.140625" style="3" customWidth="1"/>
    <col min="6" max="6" width="9.140625" style="83" customWidth="1"/>
    <col min="7" max="11" width="9.140625" style="1" customWidth="1"/>
    <col min="12" max="14" width="9.140625" style="2"/>
    <col min="15" max="15" width="10" style="2" bestFit="1" customWidth="1"/>
    <col min="16" max="16384" width="9.140625" style="2"/>
  </cols>
  <sheetData>
    <row r="1" spans="2:8" s="73" customFormat="1" ht="15" customHeight="1">
      <c r="B1" s="112" t="s">
        <v>291</v>
      </c>
      <c r="G1" s="20"/>
      <c r="H1" s="1"/>
    </row>
    <row r="2" spans="2:8" s="73" customFormat="1" ht="15" customHeight="1">
      <c r="G2" s="20"/>
      <c r="H2" s="1"/>
    </row>
    <row r="3" spans="2:8" s="73" customFormat="1" ht="13.35" customHeight="1"/>
    <row r="4" spans="2:8" s="73" customFormat="1" ht="13.35" customHeight="1"/>
    <row r="5" spans="2:8" s="73" customFormat="1" ht="13.35" customHeight="1"/>
    <row r="6" spans="2:8" s="73" customFormat="1" ht="13.35" customHeight="1"/>
    <row r="7" spans="2:8" s="73" customFormat="1" ht="13.35" customHeight="1"/>
    <row r="8" spans="2:8" s="73" customFormat="1" ht="13.35" customHeight="1"/>
    <row r="9" spans="2:8" s="73" customFormat="1" ht="13.35" customHeight="1"/>
    <row r="10" spans="2:8" s="73" customFormat="1" ht="13.35" customHeight="1"/>
    <row r="11" spans="2:8" s="73" customFormat="1" ht="13.35" customHeight="1">
      <c r="H11" s="1"/>
    </row>
    <row r="12" spans="2:8" s="73" customFormat="1" ht="13.35" customHeight="1"/>
    <row r="13" spans="2:8" s="73" customFormat="1" ht="13.35" customHeight="1"/>
    <row r="14" spans="2:8" s="73" customFormat="1" ht="13.35" customHeight="1"/>
    <row r="15" spans="2:8" s="73" customFormat="1" ht="13.35" customHeight="1"/>
    <row r="16" spans="2:8" s="73" customFormat="1" ht="13.35" customHeight="1"/>
    <row r="17" spans="2:8" s="73" customFormat="1" ht="13.35" customHeight="1"/>
    <row r="18" spans="2:8" s="73" customFormat="1" ht="13.35" customHeight="1"/>
    <row r="19" spans="2:8" s="73" customFormat="1" ht="13.35" customHeight="1"/>
    <row r="20" spans="2:8" s="73" customFormat="1" ht="13.35" customHeight="1"/>
    <row r="21" spans="2:8" s="73" customFormat="1" ht="13.35" customHeight="1"/>
    <row r="22" spans="2:8" s="73" customFormat="1" ht="13.35" customHeight="1"/>
    <row r="23" spans="2:8" s="73" customFormat="1" ht="13.35" customHeight="1"/>
    <row r="24" spans="2:8" s="73" customFormat="1" ht="13.35" customHeight="1">
      <c r="D24" s="74" t="s">
        <v>180</v>
      </c>
    </row>
    <row r="25" spans="2:8" s="73" customFormat="1" ht="13.35" customHeight="1"/>
    <row r="26" spans="2:8" s="73" customFormat="1" ht="13.35" customHeight="1"/>
    <row r="27" spans="2:8" s="73" customFormat="1" ht="13.35" customHeight="1"/>
    <row r="28" spans="2:8" s="73" customFormat="1" ht="13.35" customHeight="1">
      <c r="B28" s="42" t="s">
        <v>79</v>
      </c>
      <c r="C28" s="88"/>
      <c r="D28" s="87"/>
    </row>
    <row r="29" spans="2:8" s="73" customFormat="1" ht="45">
      <c r="B29" s="23"/>
      <c r="C29" s="511" t="s">
        <v>11</v>
      </c>
      <c r="D29" s="34" t="s">
        <v>12</v>
      </c>
    </row>
    <row r="30" spans="2:8" s="73" customFormat="1" ht="13.35" customHeight="1">
      <c r="B30" s="24" t="s">
        <v>219</v>
      </c>
      <c r="C30" s="502">
        <v>487011.07149328012</v>
      </c>
      <c r="D30" s="36">
        <v>202123.44749682999</v>
      </c>
      <c r="F30" s="307"/>
      <c r="G30" s="307"/>
      <c r="H30" s="90"/>
    </row>
    <row r="31" spans="2:8" s="73" customFormat="1" ht="13.35" customHeight="1">
      <c r="B31" s="24" t="s">
        <v>233</v>
      </c>
      <c r="C31" s="502">
        <v>553951.48755897</v>
      </c>
      <c r="D31" s="36">
        <v>320446.87081221992</v>
      </c>
      <c r="F31" s="307"/>
      <c r="G31" s="307"/>
      <c r="H31" s="90"/>
    </row>
    <row r="32" spans="2:8" s="73" customFormat="1" ht="13.35" customHeight="1">
      <c r="B32" s="24" t="s">
        <v>240</v>
      </c>
      <c r="C32" s="502">
        <v>600366.80845354998</v>
      </c>
      <c r="D32" s="36">
        <v>344659.91276420001</v>
      </c>
      <c r="F32" s="307"/>
      <c r="G32" s="307"/>
      <c r="H32" s="90"/>
    </row>
    <row r="33" spans="2:8" s="73" customFormat="1" ht="13.35" customHeight="1">
      <c r="B33" s="24" t="s">
        <v>245</v>
      </c>
      <c r="C33" s="502">
        <v>648911.08198885014</v>
      </c>
      <c r="D33" s="36">
        <v>313097.15231800004</v>
      </c>
      <c r="F33" s="307"/>
      <c r="G33" s="307"/>
      <c r="H33" s="90"/>
    </row>
    <row r="34" spans="2:8">
      <c r="B34" s="25" t="s">
        <v>251</v>
      </c>
      <c r="C34" s="504">
        <v>729910.98687574</v>
      </c>
      <c r="D34" s="38">
        <v>318739.34384580003</v>
      </c>
    </row>
  </sheetData>
  <phoneticPr fontId="13" type="noConversion"/>
  <hyperlinks>
    <hyperlink ref="D24" location="CONTENTS!A1" display="Back to CONTENTS" xr:uid="{00000000-0004-0000-0F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5">
    <tabColor theme="7" tint="-0.249977111117893"/>
    <pageSetUpPr fitToPage="1"/>
  </sheetPr>
  <dimension ref="A1:AA33"/>
  <sheetViews>
    <sheetView showGridLines="0" zoomScale="110" zoomScaleNormal="110" zoomScaleSheetLayoutView="100" workbookViewId="0">
      <selection activeCell="D24" sqref="D24"/>
    </sheetView>
  </sheetViews>
  <sheetFormatPr defaultColWidth="9.140625" defaultRowHeight="12.75" outlineLevelRow="1" outlineLevelCol="1"/>
  <cols>
    <col min="1" max="1" width="3.5703125" style="73" customWidth="1"/>
    <col min="2" max="2" width="9.140625" style="3" customWidth="1"/>
    <col min="3" max="3" width="11.28515625" style="3" customWidth="1"/>
    <col min="4" max="5" width="9.140625" style="3" customWidth="1"/>
    <col min="6" max="6" width="9.140625" style="83" customWidth="1"/>
    <col min="7" max="9" width="9.140625" style="1" customWidth="1"/>
    <col min="10" max="10" width="12.42578125" style="1" customWidth="1"/>
    <col min="11" max="12" width="10.5703125" style="1" customWidth="1" outlineLevel="1"/>
    <col min="13" max="21" width="9.140625" style="1" outlineLevel="1"/>
    <col min="22" max="22" width="3.5703125" style="1" customWidth="1"/>
    <col min="23" max="23" width="10.5703125" style="1" bestFit="1" customWidth="1"/>
    <col min="24" max="27" width="9.140625" style="1"/>
    <col min="28" max="32" width="9.140625" style="2"/>
    <col min="33" max="33" width="10" style="2" bestFit="1" customWidth="1"/>
    <col min="34" max="16384" width="9.140625" style="2"/>
  </cols>
  <sheetData>
    <row r="1" spans="2:8" s="73" customFormat="1" ht="15" customHeight="1">
      <c r="B1" s="112" t="s">
        <v>292</v>
      </c>
      <c r="G1" s="20"/>
      <c r="H1" s="1"/>
    </row>
    <row r="2" spans="2:8" s="73" customFormat="1" ht="13.35" customHeight="1">
      <c r="G2" s="20"/>
      <c r="H2" s="1"/>
    </row>
    <row r="3" spans="2:8" s="73" customFormat="1" ht="13.35" customHeight="1"/>
    <row r="4" spans="2:8" s="73" customFormat="1" ht="13.35" customHeight="1"/>
    <row r="5" spans="2:8" s="73" customFormat="1" ht="13.35" customHeight="1" outlineLevel="1"/>
    <row r="6" spans="2:8" s="73" customFormat="1" ht="13.35" customHeight="1" outlineLevel="1"/>
    <row r="7" spans="2:8" s="73" customFormat="1" ht="13.35" customHeight="1" outlineLevel="1"/>
    <row r="8" spans="2:8" s="73" customFormat="1" ht="13.35" customHeight="1" outlineLevel="1"/>
    <row r="9" spans="2:8" s="73" customFormat="1" ht="13.35" customHeight="1" outlineLevel="1"/>
    <row r="10" spans="2:8" s="73" customFormat="1" ht="13.35" customHeight="1" outlineLevel="1"/>
    <row r="11" spans="2:8" s="73" customFormat="1" ht="13.35" customHeight="1" outlineLevel="1"/>
    <row r="12" spans="2:8" s="73" customFormat="1" ht="13.35" customHeight="1" outlineLevel="1"/>
    <row r="13" spans="2:8" s="73" customFormat="1" ht="13.35" customHeight="1" outlineLevel="1">
      <c r="H13" s="1"/>
    </row>
    <row r="14" spans="2:8" s="73" customFormat="1" ht="13.35" customHeight="1" outlineLevel="1"/>
    <row r="15" spans="2:8" s="73" customFormat="1" ht="13.35" customHeight="1" outlineLevel="1"/>
    <row r="16" spans="2:8" s="73" customFormat="1" ht="13.35" customHeight="1" outlineLevel="1"/>
    <row r="17" spans="2:5" s="73" customFormat="1" ht="13.35" customHeight="1" outlineLevel="1"/>
    <row r="18" spans="2:5" s="73" customFormat="1" ht="13.35" customHeight="1" outlineLevel="1"/>
    <row r="19" spans="2:5" s="73" customFormat="1" ht="13.35" customHeight="1" outlineLevel="1"/>
    <row r="20" spans="2:5" s="73" customFormat="1" ht="13.35" customHeight="1" outlineLevel="1"/>
    <row r="21" spans="2:5" s="73" customFormat="1" ht="13.35" customHeight="1" outlineLevel="1"/>
    <row r="22" spans="2:5" s="73" customFormat="1" ht="13.35" customHeight="1" outlineLevel="1"/>
    <row r="23" spans="2:5" s="73" customFormat="1" ht="13.35" customHeight="1" outlineLevel="1"/>
    <row r="24" spans="2:5" s="73" customFormat="1" ht="13.35" customHeight="1" outlineLevel="1">
      <c r="D24" s="74" t="s">
        <v>179</v>
      </c>
    </row>
    <row r="25" spans="2:5" s="73" customFormat="1" ht="13.35" customHeight="1" outlineLevel="1"/>
    <row r="26" spans="2:5" s="73" customFormat="1" ht="13.35" customHeight="1" outlineLevel="1"/>
    <row r="27" spans="2:5" s="73" customFormat="1" ht="13.35" customHeight="1" outlineLevel="1">
      <c r="B27" s="506" t="s">
        <v>78</v>
      </c>
      <c r="C27" s="344"/>
    </row>
    <row r="28" spans="2:5" s="73" customFormat="1" ht="13.35" customHeight="1">
      <c r="B28" s="23"/>
      <c r="C28" s="306" t="s">
        <v>123</v>
      </c>
      <c r="D28" s="88"/>
      <c r="E28" s="87"/>
    </row>
    <row r="29" spans="2:5" s="73" customFormat="1" ht="13.35" customHeight="1">
      <c r="B29" s="24" t="s">
        <v>219</v>
      </c>
      <c r="C29" s="502">
        <v>331196.84808896005</v>
      </c>
      <c r="D29" s="503">
        <v>-15563.919267899939</v>
      </c>
      <c r="E29" s="500">
        <v>-4.4883737530441926E-2</v>
      </c>
    </row>
    <row r="30" spans="2:5" s="73" customFormat="1" ht="13.35" customHeight="1">
      <c r="B30" s="24" t="s">
        <v>233</v>
      </c>
      <c r="C30" s="502">
        <v>390895.09968637</v>
      </c>
      <c r="D30" s="503">
        <v>59698.251597409952</v>
      </c>
      <c r="E30" s="500">
        <v>0.18025005956993556</v>
      </c>
    </row>
    <row r="31" spans="2:5" s="73" customFormat="1" ht="13.35" customHeight="1">
      <c r="B31" s="24" t="s">
        <v>240</v>
      </c>
      <c r="C31" s="502">
        <v>422416.39926844009</v>
      </c>
      <c r="D31" s="503">
        <v>31521.299582070089</v>
      </c>
      <c r="E31" s="500">
        <v>8.0638768834300628E-2</v>
      </c>
    </row>
    <row r="32" spans="2:5" s="73" customFormat="1" ht="13.35" customHeight="1">
      <c r="B32" s="24" t="s">
        <v>245</v>
      </c>
      <c r="C32" s="502">
        <v>447556.73013621994</v>
      </c>
      <c r="D32" s="503">
        <v>25140.330867779849</v>
      </c>
      <c r="E32" s="500">
        <v>5.9515518126945395E-2</v>
      </c>
    </row>
    <row r="33" spans="2:5">
      <c r="B33" s="25" t="s">
        <v>251</v>
      </c>
      <c r="C33" s="504">
        <v>457788.79028143006</v>
      </c>
      <c r="D33" s="505">
        <v>10232.060145210125</v>
      </c>
      <c r="E33" s="501">
        <v>2.2862040622416424E-2</v>
      </c>
    </row>
  </sheetData>
  <phoneticPr fontId="13" type="noConversion"/>
  <hyperlinks>
    <hyperlink ref="D24" location="CONTENTS!A1" display="Back to CONTENTS" xr:uid="{00000000-0004-0000-10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1">
    <tabColor theme="7" tint="0.39997558519241921"/>
    <pageSetUpPr fitToPage="1"/>
  </sheetPr>
  <dimension ref="A1:M32"/>
  <sheetViews>
    <sheetView showGridLines="0" zoomScale="110" zoomScaleNormal="110" zoomScaleSheetLayoutView="100" workbookViewId="0">
      <pane xSplit="3" ySplit="4" topLeftCell="D5" activePane="bottomRight" state="frozen"/>
      <selection activeCell="N56" sqref="N56"/>
      <selection pane="topRight" activeCell="N56" sqref="N56"/>
      <selection pane="bottomLeft" activeCell="N56" sqref="N56"/>
      <selection pane="bottomRight" activeCell="G12" sqref="G12"/>
    </sheetView>
  </sheetViews>
  <sheetFormatPr defaultColWidth="9.140625" defaultRowHeight="12.75"/>
  <cols>
    <col min="1" max="1" width="1.140625" style="98" customWidth="1"/>
    <col min="2" max="2" width="1.5703125" style="95" customWidth="1"/>
    <col min="3" max="3" width="10.7109375" style="95" customWidth="1"/>
    <col min="4" max="4" width="13.28515625" style="95" customWidth="1"/>
    <col min="5" max="6" width="10.85546875" style="95" customWidth="1"/>
    <col min="7" max="7" width="13.85546875" style="95" customWidth="1"/>
    <col min="8" max="10" width="10.85546875" style="95" customWidth="1"/>
    <col min="11" max="11" width="1.140625" style="96" customWidth="1"/>
    <col min="12" max="12" width="11.28515625" style="97" bestFit="1" customWidth="1"/>
    <col min="13" max="13" width="13.28515625" style="97" bestFit="1" customWidth="1"/>
    <col min="14" max="14" width="12.140625" style="97" bestFit="1" customWidth="1"/>
    <col min="15" max="16384" width="9.140625" style="97"/>
  </cols>
  <sheetData>
    <row r="1" spans="2:12" s="94" customFormat="1" ht="15" customHeight="1">
      <c r="B1" s="112" t="s">
        <v>278</v>
      </c>
      <c r="C1" s="112"/>
      <c r="D1" s="354"/>
      <c r="E1" s="354"/>
      <c r="F1" s="354"/>
      <c r="G1" s="354"/>
      <c r="H1" s="354"/>
      <c r="I1" s="354"/>
      <c r="J1" s="354"/>
    </row>
    <row r="2" spans="2:12" s="94" customFormat="1" ht="1.5" customHeight="1">
      <c r="B2" s="112"/>
      <c r="C2" s="112"/>
      <c r="D2" s="354"/>
      <c r="E2" s="354"/>
      <c r="F2" s="354"/>
      <c r="G2" s="354"/>
      <c r="H2" s="354"/>
      <c r="I2" s="354"/>
      <c r="J2" s="354"/>
    </row>
    <row r="3" spans="2:12" ht="13.35" customHeight="1">
      <c r="B3" s="579"/>
      <c r="C3" s="581" t="s">
        <v>100</v>
      </c>
      <c r="D3" s="575" t="s">
        <v>119</v>
      </c>
      <c r="E3" s="575" t="s">
        <v>120</v>
      </c>
      <c r="F3" s="575" t="s">
        <v>30</v>
      </c>
      <c r="G3" s="575" t="s">
        <v>153</v>
      </c>
      <c r="H3" s="575" t="s">
        <v>110</v>
      </c>
      <c r="I3" s="575" t="s">
        <v>69</v>
      </c>
      <c r="J3" s="577" t="s">
        <v>70</v>
      </c>
    </row>
    <row r="4" spans="2:12" ht="13.35" customHeight="1">
      <c r="B4" s="580"/>
      <c r="C4" s="582"/>
      <c r="D4" s="576"/>
      <c r="E4" s="576"/>
      <c r="F4" s="576"/>
      <c r="G4" s="576"/>
      <c r="H4" s="576"/>
      <c r="I4" s="576"/>
      <c r="J4" s="578"/>
    </row>
    <row r="5" spans="2:12" s="98" customFormat="1" ht="13.35" customHeight="1">
      <c r="B5" s="24"/>
      <c r="C5" s="143" t="s">
        <v>223</v>
      </c>
      <c r="D5" s="444">
        <v>23850668</v>
      </c>
      <c r="E5" s="445">
        <v>3112509</v>
      </c>
      <c r="F5" s="444">
        <v>367540</v>
      </c>
      <c r="G5" s="444">
        <v>618478</v>
      </c>
      <c r="H5" s="444">
        <v>880553</v>
      </c>
      <c r="I5" s="444">
        <v>333204</v>
      </c>
      <c r="J5" s="446">
        <v>299941</v>
      </c>
    </row>
    <row r="6" spans="2:12" s="98" customFormat="1" ht="13.35" customHeight="1">
      <c r="B6" s="24"/>
      <c r="C6" s="143" t="s">
        <v>236</v>
      </c>
      <c r="D6" s="444">
        <v>24832105</v>
      </c>
      <c r="E6" s="445">
        <v>3532646</v>
      </c>
      <c r="F6" s="444">
        <v>373084</v>
      </c>
      <c r="G6" s="444">
        <v>632599</v>
      </c>
      <c r="H6" s="444">
        <v>941406</v>
      </c>
      <c r="I6" s="444">
        <v>332970</v>
      </c>
      <c r="J6" s="446">
        <v>299793</v>
      </c>
    </row>
    <row r="7" spans="2:12" s="98" customFormat="1" ht="13.35" customHeight="1">
      <c r="B7" s="24"/>
      <c r="C7" s="143" t="s">
        <v>241</v>
      </c>
      <c r="D7" s="444">
        <v>25944562</v>
      </c>
      <c r="E7" s="445">
        <v>3926252</v>
      </c>
      <c r="F7" s="444">
        <v>379280</v>
      </c>
      <c r="G7" s="444">
        <v>643370</v>
      </c>
      <c r="H7" s="444">
        <v>953665</v>
      </c>
      <c r="I7" s="444">
        <v>347754</v>
      </c>
      <c r="J7" s="446">
        <v>310990</v>
      </c>
      <c r="L7" s="519"/>
    </row>
    <row r="8" spans="2:12" s="98" customFormat="1" ht="13.35" customHeight="1">
      <c r="B8" s="24"/>
      <c r="C8" s="143" t="s">
        <v>246</v>
      </c>
      <c r="D8" s="444">
        <v>27051828</v>
      </c>
      <c r="E8" s="445">
        <v>3644147</v>
      </c>
      <c r="F8" s="444">
        <v>389302</v>
      </c>
      <c r="G8" s="444">
        <v>643948</v>
      </c>
      <c r="H8" s="444">
        <v>959000</v>
      </c>
      <c r="I8" s="444">
        <v>355846</v>
      </c>
      <c r="J8" s="446">
        <v>317574</v>
      </c>
      <c r="L8" s="519"/>
    </row>
    <row r="9" spans="2:12" s="98" customFormat="1" ht="13.35" customHeight="1">
      <c r="B9" s="25"/>
      <c r="C9" s="144" t="s">
        <v>252</v>
      </c>
      <c r="D9" s="447">
        <v>26157073</v>
      </c>
      <c r="E9" s="448">
        <v>4144492</v>
      </c>
      <c r="F9" s="447">
        <v>398908</v>
      </c>
      <c r="G9" s="447">
        <v>648500</v>
      </c>
      <c r="H9" s="447">
        <v>900285</v>
      </c>
      <c r="I9" s="447">
        <v>210974</v>
      </c>
      <c r="J9" s="449">
        <v>185145</v>
      </c>
      <c r="L9" s="519"/>
    </row>
    <row r="10" spans="2:12" s="98" customFormat="1" ht="13.35" customHeight="1">
      <c r="B10" s="219"/>
      <c r="C10" s="166" t="s">
        <v>54</v>
      </c>
      <c r="D10" s="103"/>
      <c r="E10" s="103"/>
      <c r="F10" s="103"/>
      <c r="G10" s="103"/>
      <c r="H10" s="103"/>
      <c r="I10" s="103"/>
      <c r="J10" s="104"/>
    </row>
    <row r="11" spans="2:12" s="98" customFormat="1" ht="13.35" customHeight="1">
      <c r="B11" s="24"/>
      <c r="C11" s="143" t="s">
        <v>236</v>
      </c>
      <c r="D11" s="105">
        <v>4.1149245798901779E-2</v>
      </c>
      <c r="E11" s="105">
        <v>0.13498338478699989</v>
      </c>
      <c r="F11" s="105">
        <v>1.5084072481906796E-2</v>
      </c>
      <c r="G11" s="105">
        <v>2.2831854973014432E-2</v>
      </c>
      <c r="H11" s="105">
        <v>6.9107708451393579E-2</v>
      </c>
      <c r="I11" s="105">
        <v>-7.022724817229431E-4</v>
      </c>
      <c r="J11" s="106">
        <v>-4.9343037464033568E-4</v>
      </c>
    </row>
    <row r="12" spans="2:12" s="98" customFormat="1" ht="13.35" customHeight="1">
      <c r="B12" s="24"/>
      <c r="C12" s="143" t="s">
        <v>241</v>
      </c>
      <c r="D12" s="105">
        <v>4.4799142078369991E-2</v>
      </c>
      <c r="E12" s="105">
        <v>0.11141959879365215</v>
      </c>
      <c r="F12" s="105">
        <v>1.6607520022300593E-2</v>
      </c>
      <c r="G12" s="105">
        <v>1.7026583981321508E-2</v>
      </c>
      <c r="H12" s="105">
        <v>1.302201175688289E-2</v>
      </c>
      <c r="I12" s="105">
        <v>4.4400396432110911E-2</v>
      </c>
      <c r="J12" s="106">
        <v>3.7349104215241846E-2</v>
      </c>
    </row>
    <row r="13" spans="2:12" s="98" customFormat="1" ht="13.35" customHeight="1">
      <c r="B13" s="24"/>
      <c r="C13" s="143" t="s">
        <v>246</v>
      </c>
      <c r="D13" s="105">
        <v>4.2678153518259432E-2</v>
      </c>
      <c r="E13" s="105">
        <v>-7.1850966265028293E-2</v>
      </c>
      <c r="F13" s="105">
        <v>2.6423750263657508E-2</v>
      </c>
      <c r="G13" s="105">
        <v>8.9839439202954452E-4</v>
      </c>
      <c r="H13" s="105">
        <v>5.5942076095902848E-3</v>
      </c>
      <c r="I13" s="105">
        <v>2.3269322567102124E-2</v>
      </c>
      <c r="J13" s="106">
        <v>2.1171098749156014E-2</v>
      </c>
    </row>
    <row r="14" spans="2:12" s="98" customFormat="1" ht="13.35" customHeight="1">
      <c r="B14" s="24"/>
      <c r="C14" s="143" t="s">
        <v>252</v>
      </c>
      <c r="D14" s="105">
        <v>-3.3075583653718321E-2</v>
      </c>
      <c r="E14" s="105">
        <v>0.13730099252307881</v>
      </c>
      <c r="F14" s="105">
        <v>2.4674931030408187E-2</v>
      </c>
      <c r="G14" s="105">
        <v>7.0688937616081304E-3</v>
      </c>
      <c r="H14" s="105">
        <v>-6.1225234619395219E-2</v>
      </c>
      <c r="I14" s="105">
        <v>-0.40711993390399215</v>
      </c>
      <c r="J14" s="106">
        <v>-0.41700202157607358</v>
      </c>
    </row>
    <row r="15" spans="2:12" s="98" customFormat="1" ht="12" customHeight="1">
      <c r="B15" s="565">
        <v>1</v>
      </c>
      <c r="C15" s="263" t="s">
        <v>121</v>
      </c>
      <c r="D15" s="263"/>
      <c r="E15" s="263"/>
      <c r="F15" s="263"/>
      <c r="G15" s="263"/>
      <c r="H15" s="263"/>
      <c r="I15" s="263"/>
      <c r="J15" s="263"/>
    </row>
    <row r="16" spans="2:12" s="98" customFormat="1" ht="11.45" customHeight="1">
      <c r="B16" s="245">
        <v>2</v>
      </c>
      <c r="C16" s="574" t="s">
        <v>185</v>
      </c>
      <c r="D16" s="574"/>
      <c r="E16" s="574"/>
      <c r="F16" s="574"/>
      <c r="G16" s="574"/>
      <c r="H16" s="574"/>
      <c r="I16" s="574"/>
      <c r="J16" s="574"/>
    </row>
    <row r="17" spans="2:13" s="98" customFormat="1" ht="12" customHeight="1">
      <c r="B17" s="245">
        <v>3</v>
      </c>
      <c r="C17" s="100" t="s">
        <v>122</v>
      </c>
    </row>
    <row r="18" spans="2:13" s="98" customFormat="1" ht="12" customHeight="1">
      <c r="B18" s="245"/>
      <c r="C18" s="100"/>
    </row>
    <row r="19" spans="2:13" s="98" customFormat="1" ht="12.6" customHeight="1">
      <c r="B19" s="245"/>
      <c r="C19" s="100"/>
    </row>
    <row r="20" spans="2:13" s="98" customFormat="1" ht="12.6" customHeight="1">
      <c r="B20" s="99"/>
      <c r="C20" s="99"/>
      <c r="F20" s="101" t="s">
        <v>179</v>
      </c>
    </row>
    <row r="21" spans="2:13" s="98" customFormat="1" ht="13.35" customHeight="1">
      <c r="B21" s="102"/>
      <c r="C21" s="102"/>
      <c r="D21" s="95"/>
      <c r="E21" s="95"/>
      <c r="F21" s="95"/>
      <c r="G21" s="95"/>
      <c r="H21" s="95"/>
      <c r="I21" s="95"/>
      <c r="J21" s="95"/>
    </row>
    <row r="22" spans="2:13" s="98" customFormat="1" ht="13.35" customHeight="1">
      <c r="B22" s="100"/>
      <c r="C22" s="100"/>
      <c r="D22" s="519"/>
      <c r="E22" s="519"/>
      <c r="F22" s="519"/>
      <c r="G22" s="519"/>
      <c r="H22" s="519"/>
      <c r="I22" s="519"/>
      <c r="J22" s="519"/>
      <c r="K22" s="519">
        <v>0</v>
      </c>
      <c r="M22" s="525"/>
    </row>
    <row r="23" spans="2:13" s="98" customFormat="1" ht="13.35" customHeight="1">
      <c r="B23" s="99"/>
      <c r="C23" s="99"/>
      <c r="F23" s="428"/>
      <c r="G23" s="428"/>
      <c r="J23" s="95"/>
      <c r="M23" s="525"/>
    </row>
    <row r="24" spans="2:13" s="98" customFormat="1" ht="13.35" customHeight="1">
      <c r="B24" s="119"/>
      <c r="C24" s="119"/>
      <c r="D24" s="519"/>
      <c r="E24" s="519"/>
      <c r="F24" s="519"/>
      <c r="G24" s="519"/>
      <c r="H24" s="519"/>
      <c r="I24" s="119"/>
      <c r="J24" s="119"/>
    </row>
    <row r="25" spans="2:13" s="98" customFormat="1" ht="12.6" customHeight="1">
      <c r="B25" s="99"/>
      <c r="C25" s="99"/>
      <c r="D25" s="519"/>
      <c r="E25" s="519"/>
      <c r="F25" s="537"/>
      <c r="G25" s="541"/>
      <c r="H25" s="519"/>
    </row>
    <row r="26" spans="2:13">
      <c r="F26" s="538"/>
      <c r="G26" s="541"/>
    </row>
    <row r="27" spans="2:13">
      <c r="F27" s="538"/>
      <c r="G27" s="541"/>
    </row>
    <row r="28" spans="2:13">
      <c r="B28" s="102"/>
      <c r="C28" s="102"/>
      <c r="D28" s="520"/>
      <c r="E28" s="520"/>
      <c r="F28" s="539"/>
      <c r="G28" s="541"/>
      <c r="H28" s="520"/>
    </row>
    <row r="29" spans="2:13">
      <c r="F29" s="538"/>
      <c r="G29" s="541"/>
    </row>
    <row r="30" spans="2:13" s="98" customFormat="1" ht="13.35" customHeight="1">
      <c r="F30" s="540"/>
      <c r="G30" s="541"/>
      <c r="L30" s="98" t="s">
        <v>97</v>
      </c>
    </row>
    <row r="31" spans="2:13">
      <c r="F31" s="538"/>
      <c r="G31" s="541"/>
    </row>
    <row r="32" spans="2:13">
      <c r="F32" s="538"/>
      <c r="G32" s="541"/>
      <c r="H32" s="542"/>
      <c r="I32" s="543"/>
    </row>
  </sheetData>
  <mergeCells count="10">
    <mergeCell ref="C16:J16"/>
    <mergeCell ref="I3:I4"/>
    <mergeCell ref="J3:J4"/>
    <mergeCell ref="B3:B4"/>
    <mergeCell ref="D3:D4"/>
    <mergeCell ref="E3:E4"/>
    <mergeCell ref="F3:F4"/>
    <mergeCell ref="G3:G4"/>
    <mergeCell ref="H3:H4"/>
    <mergeCell ref="C3:C4"/>
  </mergeCells>
  <phoneticPr fontId="13" type="noConversion"/>
  <hyperlinks>
    <hyperlink ref="F20" location="CONTENTS!A1" display="Back to CONTENTS" xr:uid="{00000000-0004-0000-0100-000000000000}"/>
  </hyperlinks>
  <pageMargins left="0.98425196850393704" right="0.98425196850393704" top="0.98425196850393704" bottom="0.98425196850393704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  <pageSetUpPr fitToPage="1"/>
  </sheetPr>
  <dimension ref="B1:P40"/>
  <sheetViews>
    <sheetView showGridLines="0" topLeftCell="B1" zoomScaleNormal="100" zoomScaleSheetLayoutView="100" workbookViewId="0">
      <selection activeCell="F23" sqref="F23"/>
    </sheetView>
  </sheetViews>
  <sheetFormatPr defaultColWidth="8.85546875" defaultRowHeight="12.75" outlineLevelRow="1"/>
  <cols>
    <col min="1" max="1" width="3.5703125" style="73" customWidth="1"/>
    <col min="2" max="2" width="12.7109375" style="73" customWidth="1"/>
    <col min="3" max="3" width="11.7109375" style="73" customWidth="1"/>
    <col min="4" max="6" width="10.5703125" style="73" customWidth="1"/>
    <col min="7" max="7" width="16.5703125" style="73" bestFit="1" customWidth="1"/>
    <col min="8" max="8" width="6.85546875" style="73" customWidth="1"/>
    <col min="9" max="9" width="16.5703125" style="73" customWidth="1"/>
    <col min="10" max="10" width="10.5703125" style="73" customWidth="1"/>
    <col min="11" max="11" width="12.7109375" style="73" bestFit="1" customWidth="1"/>
    <col min="12" max="14" width="10.5703125" style="73" customWidth="1"/>
    <col min="15" max="15" width="6.140625" style="73" customWidth="1"/>
    <col min="16" max="16384" width="8.85546875" style="73"/>
  </cols>
  <sheetData>
    <row r="1" spans="2:9" ht="15" customHeight="1">
      <c r="B1" s="112" t="s">
        <v>293</v>
      </c>
      <c r="I1" s="112" t="s">
        <v>294</v>
      </c>
    </row>
    <row r="3" spans="2:9" ht="23.25" customHeight="1"/>
    <row r="7" spans="2:9" ht="15" customHeight="1"/>
    <row r="23" spans="2:16" ht="15" customHeight="1">
      <c r="F23" s="336" t="s">
        <v>179</v>
      </c>
      <c r="I23" s="4"/>
      <c r="J23" s="4"/>
      <c r="K23" s="4"/>
      <c r="L23" s="4"/>
      <c r="M23" s="4"/>
      <c r="N23" s="4"/>
      <c r="O23" s="4"/>
      <c r="P23" s="4"/>
    </row>
    <row r="24" spans="2:16" outlineLevel="1"/>
    <row r="25" spans="2:16" outlineLevel="1"/>
    <row r="26" spans="2:16" outlineLevel="1"/>
    <row r="27" spans="2:16" outlineLevel="1"/>
    <row r="28" spans="2:16" outlineLevel="1"/>
    <row r="29" spans="2:16">
      <c r="B29" s="3" t="s">
        <v>104</v>
      </c>
      <c r="I29" s="3" t="s">
        <v>105</v>
      </c>
    </row>
    <row r="30" spans="2:16" ht="13.35" customHeight="1">
      <c r="B30" s="23"/>
      <c r="C30" s="115" t="s">
        <v>219</v>
      </c>
      <c r="D30" s="115" t="s">
        <v>233</v>
      </c>
      <c r="E30" s="115" t="s">
        <v>240</v>
      </c>
      <c r="F30" s="115" t="s">
        <v>245</v>
      </c>
      <c r="G30" s="116" t="s">
        <v>251</v>
      </c>
      <c r="H30" s="117"/>
      <c r="I30" s="23"/>
      <c r="J30" s="115" t="s">
        <v>219</v>
      </c>
      <c r="K30" s="115" t="s">
        <v>233</v>
      </c>
      <c r="L30" s="115" t="s">
        <v>240</v>
      </c>
      <c r="M30" s="115" t="s">
        <v>245</v>
      </c>
      <c r="N30" s="116" t="s">
        <v>251</v>
      </c>
    </row>
    <row r="31" spans="2:16" ht="13.35" customHeight="1">
      <c r="B31" s="14" t="s">
        <v>96</v>
      </c>
      <c r="C31" s="495">
        <v>3169.1573789399999</v>
      </c>
      <c r="D31" s="495">
        <v>4101.677453549999</v>
      </c>
      <c r="E31" s="495">
        <v>3940.3142492900001</v>
      </c>
      <c r="F31" s="495">
        <v>3580</v>
      </c>
      <c r="G31" s="495">
        <v>4462</v>
      </c>
      <c r="H31" s="66"/>
      <c r="I31" s="14" t="s">
        <v>96</v>
      </c>
      <c r="J31" s="35">
        <v>19830</v>
      </c>
      <c r="K31" s="35">
        <v>6556</v>
      </c>
      <c r="L31" s="35">
        <v>8663</v>
      </c>
      <c r="M31" s="35">
        <v>9024</v>
      </c>
      <c r="N31" s="36">
        <v>10006</v>
      </c>
    </row>
    <row r="32" spans="2:16" ht="13.35" customHeight="1">
      <c r="B32" s="14" t="s">
        <v>103</v>
      </c>
      <c r="C32" s="495">
        <v>372232.59177952097</v>
      </c>
      <c r="D32" s="495">
        <v>434779.03568283078</v>
      </c>
      <c r="E32" s="495">
        <v>474558.74474169913</v>
      </c>
      <c r="F32" s="495">
        <v>509927</v>
      </c>
      <c r="G32" s="495">
        <v>567196</v>
      </c>
      <c r="H32" s="66"/>
      <c r="I32" s="14" t="s">
        <v>103</v>
      </c>
      <c r="J32" s="35">
        <v>3429354</v>
      </c>
      <c r="K32" s="35">
        <v>3640897</v>
      </c>
      <c r="L32" s="35">
        <v>4090143</v>
      </c>
      <c r="M32" s="35">
        <v>5356013</v>
      </c>
      <c r="N32" s="36">
        <v>5841546</v>
      </c>
    </row>
    <row r="33" spans="2:14" ht="13.35" customHeight="1">
      <c r="B33" s="14" t="s">
        <v>98</v>
      </c>
      <c r="C33" s="495">
        <v>1243593.2178114804</v>
      </c>
      <c r="D33" s="495">
        <v>1545185.1753343735</v>
      </c>
      <c r="E33" s="495">
        <v>1688880.8248446467</v>
      </c>
      <c r="F33" s="495">
        <v>1734203</v>
      </c>
      <c r="G33" s="495">
        <v>1820826</v>
      </c>
      <c r="H33" s="66"/>
      <c r="I33" s="14" t="s">
        <v>98</v>
      </c>
      <c r="J33" s="35">
        <v>4637964</v>
      </c>
      <c r="K33" s="35">
        <v>5026016</v>
      </c>
      <c r="L33" s="35">
        <v>5235251</v>
      </c>
      <c r="M33" s="35">
        <v>5409014</v>
      </c>
      <c r="N33" s="36">
        <v>5682640</v>
      </c>
    </row>
    <row r="34" spans="2:14" ht="13.35" customHeight="1">
      <c r="B34" s="113"/>
      <c r="C34" s="114">
        <v>1618994.9669699413</v>
      </c>
      <c r="D34" s="114">
        <v>1984065.8884707543</v>
      </c>
      <c r="E34" s="114">
        <v>2167379.8838356361</v>
      </c>
      <c r="F34" s="114">
        <v>2247710</v>
      </c>
      <c r="G34" s="114">
        <v>2392484</v>
      </c>
      <c r="H34" s="66"/>
      <c r="I34" s="65"/>
      <c r="J34" s="114">
        <v>8087148</v>
      </c>
      <c r="K34" s="114">
        <v>8673469</v>
      </c>
      <c r="L34" s="114">
        <v>9334057</v>
      </c>
      <c r="M34" s="114">
        <v>10774051</v>
      </c>
      <c r="N34" s="114">
        <v>11534192</v>
      </c>
    </row>
    <row r="35" spans="2:14" ht="13.35" customHeight="1">
      <c r="B35" s="23"/>
      <c r="C35" s="115" t="s">
        <v>205</v>
      </c>
      <c r="D35" s="115" t="s">
        <v>219</v>
      </c>
      <c r="E35" s="115" t="s">
        <v>233</v>
      </c>
      <c r="F35" s="115" t="s">
        <v>240</v>
      </c>
      <c r="G35" s="115" t="s">
        <v>251</v>
      </c>
      <c r="H35" s="117"/>
      <c r="I35" s="305"/>
      <c r="J35" s="535" t="s">
        <v>219</v>
      </c>
      <c r="K35" s="533" t="s">
        <v>233</v>
      </c>
      <c r="L35" s="533" t="s">
        <v>240</v>
      </c>
      <c r="M35" s="533" t="s">
        <v>245</v>
      </c>
      <c r="N35" s="534" t="s">
        <v>251</v>
      </c>
    </row>
    <row r="36" spans="2:14" ht="13.35" customHeight="1">
      <c r="B36" s="14" t="s">
        <v>96</v>
      </c>
      <c r="C36" s="443">
        <v>1.9574843922284036E-3</v>
      </c>
      <c r="D36" s="443">
        <v>2.0673090936064744E-3</v>
      </c>
      <c r="E36" s="443">
        <v>1.8180081298515987E-3</v>
      </c>
      <c r="F36" s="443">
        <v>1.5927321585079927E-3</v>
      </c>
      <c r="G36" s="388">
        <v>1.8650072476973723E-3</v>
      </c>
      <c r="H36" s="14"/>
      <c r="I36" s="318" t="s">
        <v>96</v>
      </c>
      <c r="J36" s="443">
        <v>2.4520387162445894E-3</v>
      </c>
      <c r="K36" s="443">
        <v>7.5586826908587558E-4</v>
      </c>
      <c r="L36" s="443">
        <v>9.2810661001963024E-4</v>
      </c>
      <c r="M36" s="443">
        <v>8.3756796770314158E-4</v>
      </c>
      <c r="N36" s="388">
        <v>8.6750766763723022E-4</v>
      </c>
    </row>
    <row r="37" spans="2:14" ht="13.35" customHeight="1">
      <c r="B37" s="14" t="s">
        <v>103</v>
      </c>
      <c r="C37" s="56">
        <v>0.22991584246625515</v>
      </c>
      <c r="D37" s="56">
        <v>0.21913538164699894</v>
      </c>
      <c r="E37" s="56">
        <v>0.21895503796125823</v>
      </c>
      <c r="F37" s="56">
        <v>0.22686512050042043</v>
      </c>
      <c r="G37" s="389">
        <v>0.23707410373486301</v>
      </c>
      <c r="H37" s="14"/>
      <c r="I37" s="318" t="s">
        <v>103</v>
      </c>
      <c r="J37" s="56">
        <v>0.42404986281937712</v>
      </c>
      <c r="K37" s="56">
        <v>0.41977402582519174</v>
      </c>
      <c r="L37" s="56">
        <v>0.43819563133158496</v>
      </c>
      <c r="M37" s="56">
        <v>0.4971215562280149</v>
      </c>
      <c r="N37" s="389">
        <v>0.50645472175250772</v>
      </c>
    </row>
    <row r="38" spans="2:14" ht="13.35" customHeight="1">
      <c r="B38" s="18" t="s">
        <v>98</v>
      </c>
      <c r="C38" s="57">
        <v>0.7681266731415165</v>
      </c>
      <c r="D38" s="57">
        <v>0.77879730925939461</v>
      </c>
      <c r="E38" s="57">
        <v>0.77922695390889007</v>
      </c>
      <c r="F38" s="57">
        <v>0.77154214734107163</v>
      </c>
      <c r="G38" s="390">
        <v>0.76106088901743962</v>
      </c>
      <c r="H38" s="14"/>
      <c r="I38" s="319" t="s">
        <v>98</v>
      </c>
      <c r="J38" s="57">
        <v>0.57349809846437827</v>
      </c>
      <c r="K38" s="57">
        <v>0.57947010590572234</v>
      </c>
      <c r="L38" s="57">
        <v>0.56087626205839536</v>
      </c>
      <c r="M38" s="57">
        <v>0.50204087580428203</v>
      </c>
      <c r="N38" s="390">
        <v>0.49267777057985507</v>
      </c>
    </row>
    <row r="40" spans="2:14">
      <c r="C40" s="86">
        <v>1</v>
      </c>
      <c r="D40" s="86">
        <v>1</v>
      </c>
      <c r="E40" s="86">
        <v>0.99999999999999989</v>
      </c>
      <c r="F40" s="86">
        <v>1</v>
      </c>
      <c r="G40" s="86">
        <v>1</v>
      </c>
      <c r="H40" s="516"/>
      <c r="J40" s="86">
        <v>1</v>
      </c>
      <c r="K40" s="86">
        <v>1</v>
      </c>
      <c r="L40" s="86">
        <v>1</v>
      </c>
      <c r="M40" s="86">
        <v>1</v>
      </c>
      <c r="N40" s="86">
        <v>1</v>
      </c>
    </row>
  </sheetData>
  <hyperlinks>
    <hyperlink ref="F23" location="CONTENTS!A1" display="Back to CONTENTS" xr:uid="{00000000-0004-0000-1100-000000000000}"/>
  </hyperlinks>
  <pageMargins left="0.98425196850393704" right="0.98425196850393704" top="0.98425196850393704" bottom="0.98425196850393704" header="0.31496062992125984" footer="0.31496062992125984"/>
  <pageSetup paperSize="9" scale="76" orientation="landscape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2">
    <tabColor theme="7" tint="-0.249977111117893"/>
    <pageSetUpPr fitToPage="1"/>
  </sheetPr>
  <dimension ref="A1:T31"/>
  <sheetViews>
    <sheetView showGridLines="0" zoomScale="112" zoomScaleNormal="112" zoomScaleSheetLayoutView="90" workbookViewId="0">
      <selection activeCell="E23" sqref="E23"/>
    </sheetView>
  </sheetViews>
  <sheetFormatPr defaultColWidth="9.140625" defaultRowHeight="12.75"/>
  <cols>
    <col min="1" max="1" width="3.5703125" style="73" customWidth="1"/>
    <col min="2" max="6" width="9.140625" style="3" customWidth="1"/>
    <col min="7" max="7" width="9.140625" style="83" customWidth="1"/>
    <col min="8" max="16" width="9.140625" style="1" customWidth="1"/>
    <col min="17" max="17" width="8.5703125" style="1" customWidth="1"/>
    <col min="18" max="20" width="9.140625" style="1"/>
    <col min="21" max="25" width="9.140625" style="2"/>
    <col min="26" max="26" width="10" style="2" bestFit="1" customWidth="1"/>
    <col min="27" max="16384" width="9.140625" style="2"/>
  </cols>
  <sheetData>
    <row r="1" spans="2:10" s="73" customFormat="1" ht="15" customHeight="1">
      <c r="B1" s="112" t="s">
        <v>295</v>
      </c>
      <c r="H1" s="20"/>
      <c r="I1" s="1"/>
      <c r="J1" s="8"/>
    </row>
    <row r="2" spans="2:10" s="73" customFormat="1" ht="13.35" customHeight="1"/>
    <row r="3" spans="2:10" s="73" customFormat="1" ht="13.35" customHeight="1"/>
    <row r="4" spans="2:10" s="73" customFormat="1" ht="13.35" customHeight="1"/>
    <row r="5" spans="2:10" s="73" customFormat="1" ht="13.35" customHeight="1"/>
    <row r="6" spans="2:10" s="73" customFormat="1" ht="13.35" customHeight="1"/>
    <row r="7" spans="2:10" s="73" customFormat="1" ht="13.35" customHeight="1"/>
    <row r="8" spans="2:10" s="73" customFormat="1" ht="13.35" customHeight="1"/>
    <row r="9" spans="2:10" s="73" customFormat="1" ht="13.35" customHeight="1"/>
    <row r="10" spans="2:10" s="73" customFormat="1" ht="13.35" customHeight="1"/>
    <row r="11" spans="2:10" s="73" customFormat="1" ht="13.35" customHeight="1"/>
    <row r="12" spans="2:10" s="73" customFormat="1" ht="13.35" customHeight="1"/>
    <row r="13" spans="2:10" s="73" customFormat="1" ht="13.35" customHeight="1"/>
    <row r="14" spans="2:10" s="73" customFormat="1" ht="13.35" customHeight="1"/>
    <row r="15" spans="2:10" s="73" customFormat="1" ht="13.35" customHeight="1"/>
    <row r="16" spans="2:10" s="73" customFormat="1" ht="13.35" customHeight="1"/>
    <row r="17" spans="2:15" s="73" customFormat="1" ht="13.35" customHeight="1"/>
    <row r="18" spans="2:15" s="73" customFormat="1" ht="13.35" customHeight="1"/>
    <row r="19" spans="2:15" s="73" customFormat="1" ht="13.35" customHeight="1"/>
    <row r="20" spans="2:15" s="73" customFormat="1" ht="13.35" customHeight="1"/>
    <row r="21" spans="2:15" s="73" customFormat="1" ht="13.35" customHeight="1"/>
    <row r="22" spans="2:15" s="73" customFormat="1" ht="13.35" customHeight="1"/>
    <row r="23" spans="2:15" s="73" customFormat="1" ht="13.35" customHeight="1">
      <c r="E23" s="74" t="s">
        <v>179</v>
      </c>
    </row>
    <row r="24" spans="2:15" s="73" customFormat="1" ht="13.35" customHeight="1"/>
    <row r="25" spans="2:15" s="73" customFormat="1" ht="13.35" customHeight="1">
      <c r="B25" s="42" t="s">
        <v>77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7"/>
    </row>
    <row r="26" spans="2:15" s="73" customFormat="1" ht="13.35" customHeight="1">
      <c r="B26" s="23"/>
      <c r="C26" s="33" t="s">
        <v>17</v>
      </c>
      <c r="D26" s="33" t="s">
        <v>16</v>
      </c>
      <c r="E26" s="33" t="s">
        <v>19</v>
      </c>
      <c r="F26" s="33" t="s">
        <v>20</v>
      </c>
      <c r="G26" s="33" t="s">
        <v>18</v>
      </c>
      <c r="H26" s="33" t="s">
        <v>21</v>
      </c>
      <c r="I26" s="33" t="s">
        <v>22</v>
      </c>
      <c r="J26" s="33" t="s">
        <v>23</v>
      </c>
      <c r="K26" s="33" t="s">
        <v>24</v>
      </c>
      <c r="L26" s="33" t="s">
        <v>25</v>
      </c>
      <c r="M26" s="33" t="s">
        <v>26</v>
      </c>
      <c r="N26" s="33" t="s">
        <v>27</v>
      </c>
      <c r="O26" s="499" t="s">
        <v>106</v>
      </c>
    </row>
    <row r="27" spans="2:15" s="73" customFormat="1" ht="13.35" customHeight="1">
      <c r="B27" s="293" t="s">
        <v>219</v>
      </c>
      <c r="C27" s="426">
        <v>77111.257806959969</v>
      </c>
      <c r="D27" s="35">
        <v>64924.271966630011</v>
      </c>
      <c r="E27" s="35">
        <v>100222.43375143998</v>
      </c>
      <c r="F27" s="35">
        <v>75750.00247703999</v>
      </c>
      <c r="G27" s="35">
        <v>97558.04367988999</v>
      </c>
      <c r="H27" s="35">
        <v>102987.03487321999</v>
      </c>
      <c r="I27" s="35">
        <v>96085.038531149985</v>
      </c>
      <c r="J27" s="35">
        <v>97377.290473270026</v>
      </c>
      <c r="K27" s="35">
        <v>163683.32894948006</v>
      </c>
      <c r="L27" s="35">
        <v>101388.4755207</v>
      </c>
      <c r="M27" s="35">
        <v>130843.29692739002</v>
      </c>
      <c r="N27" s="36">
        <v>141780.75986183999</v>
      </c>
      <c r="O27" s="36">
        <v>1249711.2348190099</v>
      </c>
    </row>
    <row r="28" spans="2:15" s="73" customFormat="1" ht="13.35" customHeight="1">
      <c r="B28" s="293" t="s">
        <v>233</v>
      </c>
      <c r="C28" s="426">
        <v>95438.525885810013</v>
      </c>
      <c r="D28" s="35">
        <v>94771.765487090015</v>
      </c>
      <c r="E28" s="35">
        <v>188246.63794739998</v>
      </c>
      <c r="F28" s="35">
        <v>89733.33882236002</v>
      </c>
      <c r="G28" s="35">
        <v>121278.03777333999</v>
      </c>
      <c r="H28" s="35">
        <v>130630.41775872998</v>
      </c>
      <c r="I28" s="35">
        <v>109625.64104059001</v>
      </c>
      <c r="J28" s="35">
        <v>105858.60550296999</v>
      </c>
      <c r="K28" s="35">
        <v>199303.63547633</v>
      </c>
      <c r="L28" s="35">
        <v>117292.39621714003</v>
      </c>
      <c r="M28" s="35">
        <v>152051.68014700001</v>
      </c>
      <c r="N28" s="36">
        <v>159523.56276675998</v>
      </c>
      <c r="O28" s="36">
        <v>1563754.2448255203</v>
      </c>
    </row>
    <row r="29" spans="2:15" s="73" customFormat="1" ht="13.35" customHeight="1">
      <c r="B29" s="293" t="s">
        <v>240</v>
      </c>
      <c r="C29" s="426">
        <v>103419.99847435</v>
      </c>
      <c r="D29" s="35">
        <v>105178.19787755002</v>
      </c>
      <c r="E29" s="35">
        <v>209910.21368068006</v>
      </c>
      <c r="F29" s="35">
        <v>96170.570704479993</v>
      </c>
      <c r="G29" s="35">
        <v>136732.42141311997</v>
      </c>
      <c r="H29" s="35">
        <v>133431.07696889999</v>
      </c>
      <c r="I29" s="35">
        <v>114112.56421574</v>
      </c>
      <c r="J29" s="35">
        <v>106779.65049875001</v>
      </c>
      <c r="K29" s="35">
        <v>216811.81393641001</v>
      </c>
      <c r="L29" s="35">
        <v>124129.74757859998</v>
      </c>
      <c r="M29" s="35">
        <v>172728.86622382997</v>
      </c>
      <c r="N29" s="36">
        <v>167292.25645042001</v>
      </c>
      <c r="O29" s="36">
        <v>1686697.37802283</v>
      </c>
    </row>
    <row r="30" spans="2:15" s="73" customFormat="1" ht="13.35" customHeight="1">
      <c r="B30" s="293" t="s">
        <v>245</v>
      </c>
      <c r="C30" s="426">
        <v>102812.95480522001</v>
      </c>
      <c r="D30" s="35">
        <v>115892.78698978</v>
      </c>
      <c r="E30" s="35">
        <v>194094.40727490003</v>
      </c>
      <c r="F30" s="35">
        <v>105964.18449294999</v>
      </c>
      <c r="G30" s="35">
        <v>149274.68967109002</v>
      </c>
      <c r="H30" s="35">
        <v>135991.68534506997</v>
      </c>
      <c r="I30" s="35">
        <v>124856.58194752999</v>
      </c>
      <c r="J30" s="35">
        <v>119186.27503748002</v>
      </c>
      <c r="K30" s="35">
        <v>203523.30895062006</v>
      </c>
      <c r="L30" s="35">
        <v>128230.11380842999</v>
      </c>
      <c r="M30" s="35">
        <v>183845.88878261999</v>
      </c>
      <c r="N30" s="36">
        <v>177197.00670972001</v>
      </c>
      <c r="O30" s="36">
        <v>1740869.8838154101</v>
      </c>
    </row>
    <row r="31" spans="2:15" s="73" customFormat="1" ht="13.35" customHeight="1">
      <c r="B31" s="294" t="s">
        <v>251</v>
      </c>
      <c r="C31" s="427">
        <v>108624.18647965002</v>
      </c>
      <c r="D31" s="37">
        <v>123940.09804241997</v>
      </c>
      <c r="E31" s="37">
        <v>194161.10517458999</v>
      </c>
      <c r="F31" s="37">
        <v>109883.91245491999</v>
      </c>
      <c r="G31" s="37">
        <v>159972.78861270001</v>
      </c>
      <c r="H31" s="37">
        <v>149581.29111486999</v>
      </c>
      <c r="I31" s="37">
        <v>132752.65959187999</v>
      </c>
      <c r="J31" s="37">
        <v>135164.58972130003</v>
      </c>
      <c r="K31" s="37">
        <v>203461.47382162997</v>
      </c>
      <c r="L31" s="37">
        <v>142742.08675479001</v>
      </c>
      <c r="M31" s="37">
        <v>200970.08079487001</v>
      </c>
      <c r="N31" s="38">
        <v>194015.85934788</v>
      </c>
      <c r="O31" s="38">
        <v>1855270.1319114999</v>
      </c>
    </row>
  </sheetData>
  <phoneticPr fontId="13" type="noConversion"/>
  <hyperlinks>
    <hyperlink ref="E23" location="CONTENTS!A1" display="Back to CONTENTS" xr:uid="{00000000-0004-0000-12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0">
    <tabColor theme="7" tint="0.79998168889431442"/>
    <pageSetUpPr fitToPage="1"/>
  </sheetPr>
  <dimension ref="A1:S93"/>
  <sheetViews>
    <sheetView showGridLines="0" zoomScale="110" zoomScaleNormal="110" zoomScaleSheetLayoutView="100" workbookViewId="0">
      <selection activeCell="K43" sqref="K43"/>
    </sheetView>
  </sheetViews>
  <sheetFormatPr defaultColWidth="9.140625" defaultRowHeight="12.75"/>
  <cols>
    <col min="1" max="1" width="0.5703125" style="2" customWidth="1"/>
    <col min="2" max="2" width="0.85546875" style="73" customWidth="1"/>
    <col min="3" max="3" width="16.42578125" style="3" customWidth="1"/>
    <col min="4" max="6" width="8.5703125" style="3" customWidth="1"/>
    <col min="7" max="12" width="8.5703125" style="83" customWidth="1"/>
    <col min="13" max="15" width="8.5703125" style="1" customWidth="1"/>
    <col min="16" max="16" width="9.28515625" style="1" customWidth="1"/>
    <col min="17" max="17" width="1" style="1" customWidth="1"/>
    <col min="18" max="18" width="12.28515625" style="2" bestFit="1" customWidth="1"/>
    <col min="19" max="16384" width="9.140625" style="2"/>
  </cols>
  <sheetData>
    <row r="1" spans="1:18" s="70" customFormat="1" ht="15" customHeight="1">
      <c r="A1" s="323" t="s">
        <v>182</v>
      </c>
      <c r="B1" s="122" t="s">
        <v>260</v>
      </c>
      <c r="C1" s="128"/>
      <c r="D1" s="71"/>
      <c r="E1" s="71"/>
      <c r="F1" s="71"/>
      <c r="G1" s="83"/>
      <c r="H1" s="83"/>
      <c r="I1" s="83"/>
      <c r="J1" s="83"/>
      <c r="K1" s="83"/>
      <c r="L1" s="83"/>
      <c r="M1" s="72"/>
      <c r="N1" s="84"/>
      <c r="O1" s="72"/>
      <c r="P1" s="72"/>
      <c r="Q1" s="72"/>
      <c r="R1" s="512"/>
    </row>
    <row r="2" spans="1:18" ht="13.35" customHeight="1">
      <c r="B2" s="129"/>
      <c r="C2" s="628" t="s">
        <v>1</v>
      </c>
      <c r="D2" s="107" t="s">
        <v>28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31"/>
    </row>
    <row r="3" spans="1:18" ht="13.35" customHeight="1">
      <c r="B3" s="130"/>
      <c r="C3" s="629"/>
      <c r="D3" s="258" t="s">
        <v>17</v>
      </c>
      <c r="E3" s="257" t="s">
        <v>16</v>
      </c>
      <c r="F3" s="256" t="s">
        <v>19</v>
      </c>
      <c r="G3" s="258" t="s">
        <v>20</v>
      </c>
      <c r="H3" s="257" t="s">
        <v>18</v>
      </c>
      <c r="I3" s="256" t="s">
        <v>21</v>
      </c>
      <c r="J3" s="258" t="s">
        <v>22</v>
      </c>
      <c r="K3" s="257" t="s">
        <v>23</v>
      </c>
      <c r="L3" s="256" t="s">
        <v>24</v>
      </c>
      <c r="M3" s="257" t="s">
        <v>25</v>
      </c>
      <c r="N3" s="257" t="s">
        <v>26</v>
      </c>
      <c r="O3" s="256" t="s">
        <v>27</v>
      </c>
      <c r="P3" s="256" t="s">
        <v>0</v>
      </c>
    </row>
    <row r="4" spans="1:18" ht="13.35" hidden="1" customHeight="1">
      <c r="B4" s="14"/>
      <c r="C4" s="277" t="s">
        <v>2</v>
      </c>
      <c r="D4" s="278">
        <v>20337.804</v>
      </c>
      <c r="E4" s="279">
        <v>22128.144</v>
      </c>
      <c r="F4" s="280">
        <v>35075.56</v>
      </c>
      <c r="G4" s="278">
        <v>24119.353999999999</v>
      </c>
      <c r="H4" s="279">
        <v>24541.918000000001</v>
      </c>
      <c r="I4" s="280">
        <v>35189.64</v>
      </c>
      <c r="J4" s="278">
        <v>26715.848000000002</v>
      </c>
      <c r="K4" s="279">
        <v>25030.502</v>
      </c>
      <c r="L4" s="280">
        <v>41289.017</v>
      </c>
      <c r="M4" s="279">
        <v>28433.988000000001</v>
      </c>
      <c r="N4" s="279">
        <v>28022.542000000001</v>
      </c>
      <c r="O4" s="281">
        <v>44094.531000000003</v>
      </c>
      <c r="P4" s="282">
        <v>354978.848</v>
      </c>
      <c r="R4" s="85"/>
    </row>
    <row r="5" spans="1:18" ht="13.35" hidden="1" customHeight="1">
      <c r="B5" s="14"/>
      <c r="C5" s="277" t="s">
        <v>3</v>
      </c>
      <c r="D5" s="278">
        <v>23432.136999999999</v>
      </c>
      <c r="E5" s="279">
        <v>26259.392</v>
      </c>
      <c r="F5" s="280">
        <v>42170.538999999997</v>
      </c>
      <c r="G5" s="278">
        <v>29229.558000000001</v>
      </c>
      <c r="H5" s="279">
        <v>28477.858</v>
      </c>
      <c r="I5" s="280">
        <v>42516.641000000003</v>
      </c>
      <c r="J5" s="278">
        <v>30651.561000000002</v>
      </c>
      <c r="K5" s="279">
        <v>30742.654999999999</v>
      </c>
      <c r="L5" s="280">
        <v>46759.623</v>
      </c>
      <c r="M5" s="279">
        <v>33079.597999999998</v>
      </c>
      <c r="N5" s="279">
        <v>31573.451000000001</v>
      </c>
      <c r="O5" s="280">
        <v>52302.692999999999</v>
      </c>
      <c r="P5" s="282">
        <v>417195.70600000001</v>
      </c>
      <c r="R5" s="85"/>
    </row>
    <row r="6" spans="1:18" ht="13.35" hidden="1" customHeight="1">
      <c r="B6" s="14"/>
      <c r="C6" s="277" t="s">
        <v>4</v>
      </c>
      <c r="D6" s="278">
        <v>25908.238000000001</v>
      </c>
      <c r="E6" s="279">
        <v>29629.843000000001</v>
      </c>
      <c r="F6" s="280">
        <v>52237.457999999999</v>
      </c>
      <c r="G6" s="278">
        <v>32775.356</v>
      </c>
      <c r="H6" s="279">
        <v>36385.915999999997</v>
      </c>
      <c r="I6" s="280">
        <v>51920.762000000002</v>
      </c>
      <c r="J6" s="278">
        <v>35123.417000000001</v>
      </c>
      <c r="K6" s="279">
        <v>33960.311999999998</v>
      </c>
      <c r="L6" s="280">
        <v>57114.339</v>
      </c>
      <c r="M6" s="279">
        <v>36637.482000000004</v>
      </c>
      <c r="N6" s="279">
        <v>40757.968000000001</v>
      </c>
      <c r="O6" s="280">
        <v>63097.525999999998</v>
      </c>
      <c r="P6" s="282">
        <v>495548.61700000003</v>
      </c>
      <c r="R6" s="85"/>
    </row>
    <row r="7" spans="1:18" ht="13.35" hidden="1" customHeight="1">
      <c r="B7" s="14"/>
      <c r="C7" s="277" t="s">
        <v>13</v>
      </c>
      <c r="D7" s="278">
        <v>31225.641</v>
      </c>
      <c r="E7" s="279">
        <v>33481.402000000002</v>
      </c>
      <c r="F7" s="280">
        <v>61663.726000000002</v>
      </c>
      <c r="G7" s="278">
        <v>36127.85</v>
      </c>
      <c r="H7" s="279">
        <v>40841.385999999999</v>
      </c>
      <c r="I7" s="280">
        <v>59283.307999999997</v>
      </c>
      <c r="J7" s="278">
        <v>41921.542999999998</v>
      </c>
      <c r="K7" s="279">
        <v>39679.105000000003</v>
      </c>
      <c r="L7" s="280">
        <v>69716.789000000004</v>
      </c>
      <c r="M7" s="279">
        <v>42341.22</v>
      </c>
      <c r="N7" s="279">
        <v>46451.696000000004</v>
      </c>
      <c r="O7" s="280">
        <v>70080.854000000007</v>
      </c>
      <c r="P7" s="282">
        <v>572814.52</v>
      </c>
      <c r="R7" s="85"/>
    </row>
    <row r="8" spans="1:18" ht="13.35" hidden="1" customHeight="1">
      <c r="B8" s="14"/>
      <c r="C8" s="277" t="s">
        <v>60</v>
      </c>
      <c r="D8" s="278">
        <v>33809.563999999998</v>
      </c>
      <c r="E8" s="279">
        <v>36233</v>
      </c>
      <c r="F8" s="280">
        <v>71110.043999999994</v>
      </c>
      <c r="G8" s="278">
        <v>43485.256000000001</v>
      </c>
      <c r="H8" s="279">
        <v>46880.927000000003</v>
      </c>
      <c r="I8" s="280">
        <v>62270.150999999998</v>
      </c>
      <c r="J8" s="278">
        <v>42369.938000000002</v>
      </c>
      <c r="K8" s="279">
        <v>40280.925999999999</v>
      </c>
      <c r="L8" s="280">
        <v>79692.266000000003</v>
      </c>
      <c r="M8" s="279">
        <v>42507.830999999998</v>
      </c>
      <c r="N8" s="279">
        <v>50944.430999999997</v>
      </c>
      <c r="O8" s="280">
        <v>75515.83</v>
      </c>
      <c r="P8" s="282">
        <v>625100.16399999999</v>
      </c>
      <c r="R8" s="85"/>
    </row>
    <row r="9" spans="1:18" ht="13.35" hidden="1" customHeight="1">
      <c r="B9" s="14"/>
      <c r="C9" s="277" t="s">
        <v>63</v>
      </c>
      <c r="D9" s="278">
        <v>31083.39461367</v>
      </c>
      <c r="E9" s="279">
        <v>32136.098262460007</v>
      </c>
      <c r="F9" s="280">
        <v>64792.835495449996</v>
      </c>
      <c r="G9" s="278">
        <v>41300.39900872</v>
      </c>
      <c r="H9" s="279">
        <v>44767.625984260005</v>
      </c>
      <c r="I9" s="280">
        <v>58023.572749049992</v>
      </c>
      <c r="J9" s="278">
        <v>42360.083877279991</v>
      </c>
      <c r="K9" s="279">
        <v>39864.285230109999</v>
      </c>
      <c r="L9" s="280">
        <v>73520.212776930013</v>
      </c>
      <c r="M9" s="279">
        <v>45634.341140690005</v>
      </c>
      <c r="N9" s="279">
        <v>57838.71249065001</v>
      </c>
      <c r="O9" s="280">
        <v>67383.881873120015</v>
      </c>
      <c r="P9" s="282">
        <v>598705.44350238994</v>
      </c>
      <c r="R9" s="85"/>
    </row>
    <row r="10" spans="1:18" ht="13.35" hidden="1" customHeight="1">
      <c r="B10" s="14"/>
      <c r="C10" s="277" t="s">
        <v>68</v>
      </c>
      <c r="D10" s="278">
        <v>40406.963269670014</v>
      </c>
      <c r="E10" s="279">
        <v>37749.308093530002</v>
      </c>
      <c r="F10" s="280">
        <v>72529.411905620014</v>
      </c>
      <c r="G10" s="278">
        <v>45543.688070080003</v>
      </c>
      <c r="H10" s="279">
        <v>56485.26864206</v>
      </c>
      <c r="I10" s="280">
        <v>55915.486624619996</v>
      </c>
      <c r="J10" s="278">
        <v>43979.153329399996</v>
      </c>
      <c r="K10" s="279">
        <v>42854.605228700013</v>
      </c>
      <c r="L10" s="280">
        <v>80516.230214130002</v>
      </c>
      <c r="M10" s="279">
        <v>50636.089498779998</v>
      </c>
      <c r="N10" s="279">
        <v>64025.85298027</v>
      </c>
      <c r="O10" s="280">
        <v>83541.088033799999</v>
      </c>
      <c r="P10" s="282">
        <v>674183.14589066012</v>
      </c>
      <c r="R10" s="85"/>
    </row>
    <row r="11" spans="1:18" ht="13.35" hidden="1" customHeight="1">
      <c r="B11" s="14"/>
      <c r="C11" s="277" t="s">
        <v>93</v>
      </c>
      <c r="D11" s="278">
        <v>41994.179042159994</v>
      </c>
      <c r="E11" s="279">
        <v>41636.928869609997</v>
      </c>
      <c r="F11" s="280">
        <v>79589.654657439984</v>
      </c>
      <c r="G11" s="278">
        <v>45062.319714020014</v>
      </c>
      <c r="H11" s="279">
        <v>61750.103947829994</v>
      </c>
      <c r="I11" s="280">
        <v>60434.851665840004</v>
      </c>
      <c r="J11" s="278">
        <v>52963.435126069984</v>
      </c>
      <c r="K11" s="279">
        <v>50411.655364639999</v>
      </c>
      <c r="L11" s="280">
        <v>98209.73730583</v>
      </c>
      <c r="M11" s="279">
        <v>56028.469270739988</v>
      </c>
      <c r="N11" s="279">
        <v>71078.937801420005</v>
      </c>
      <c r="O11" s="280">
        <v>83489.440412880009</v>
      </c>
      <c r="P11" s="282">
        <v>742649.71317847993</v>
      </c>
      <c r="R11" s="85"/>
    </row>
    <row r="12" spans="1:18" ht="13.35" hidden="1" customHeight="1">
      <c r="B12" s="14"/>
      <c r="C12" s="277" t="s">
        <v>99</v>
      </c>
      <c r="D12" s="278">
        <v>49386.825390990001</v>
      </c>
      <c r="E12" s="279">
        <v>50152.705520399999</v>
      </c>
      <c r="F12" s="280">
        <v>89948.364622190013</v>
      </c>
      <c r="G12" s="278">
        <v>49513.260087629998</v>
      </c>
      <c r="H12" s="279">
        <v>66974.486556160016</v>
      </c>
      <c r="I12" s="280">
        <v>69485.057814909989</v>
      </c>
      <c r="J12" s="278">
        <v>57008.484808090005</v>
      </c>
      <c r="K12" s="279">
        <v>51918.540221050003</v>
      </c>
      <c r="L12" s="280">
        <v>99473.063522409982</v>
      </c>
      <c r="M12" s="279">
        <v>57587.487149719993</v>
      </c>
      <c r="N12" s="279">
        <v>80563.45986658</v>
      </c>
      <c r="O12" s="280">
        <v>91814.079303240025</v>
      </c>
      <c r="P12" s="282">
        <v>813825.81486337003</v>
      </c>
      <c r="R12" s="85"/>
    </row>
    <row r="13" spans="1:18" ht="13.35" hidden="1" customHeight="1">
      <c r="B13" s="14"/>
      <c r="C13" s="277" t="s">
        <v>137</v>
      </c>
      <c r="D13" s="278">
        <v>48869.44645267001</v>
      </c>
      <c r="E13" s="279">
        <v>55766.876388909994</v>
      </c>
      <c r="F13" s="280">
        <v>99298.062373000022</v>
      </c>
      <c r="G13" s="278">
        <v>55317.504118470002</v>
      </c>
      <c r="H13" s="279">
        <v>75069.178411060013</v>
      </c>
      <c r="I13" s="280">
        <v>76852.642230220008</v>
      </c>
      <c r="J13" s="278">
        <v>61032.360753349996</v>
      </c>
      <c r="K13" s="279">
        <v>60687.368782080011</v>
      </c>
      <c r="L13" s="280">
        <v>114489.67115916</v>
      </c>
      <c r="M13" s="279">
        <v>64994.374267200008</v>
      </c>
      <c r="N13" s="279">
        <v>90725.4883768</v>
      </c>
      <c r="O13" s="280">
        <v>96911.747145230009</v>
      </c>
      <c r="P13" s="282">
        <v>900014.72045815014</v>
      </c>
      <c r="R13" s="85"/>
    </row>
    <row r="14" spans="1:18" ht="13.35" hidden="1" customHeight="1">
      <c r="B14" s="14"/>
      <c r="C14" s="277" t="s">
        <v>141</v>
      </c>
      <c r="D14" s="278">
        <v>54999.184292470003</v>
      </c>
      <c r="E14" s="279">
        <v>59903.481349469999</v>
      </c>
      <c r="F14" s="280">
        <v>106311.63476926999</v>
      </c>
      <c r="G14" s="278">
        <v>58732.618939150001</v>
      </c>
      <c r="H14" s="279">
        <v>82190.836860640004</v>
      </c>
      <c r="I14" s="280">
        <v>84358.518903649994</v>
      </c>
      <c r="J14" s="278">
        <v>68997.364161670004</v>
      </c>
      <c r="K14" s="279">
        <v>71987.048417760001</v>
      </c>
      <c r="L14" s="280">
        <v>118989.05342560998</v>
      </c>
      <c r="M14" s="279">
        <v>68976.727024849999</v>
      </c>
      <c r="N14" s="279">
        <v>103086.90494181002</v>
      </c>
      <c r="O14" s="280">
        <v>107761.64609550001</v>
      </c>
      <c r="P14" s="282">
        <v>986295.0191818499</v>
      </c>
      <c r="R14" s="85"/>
    </row>
    <row r="15" spans="1:18" ht="13.35" hidden="1" customHeight="1">
      <c r="B15" s="14"/>
      <c r="C15" s="277" t="s">
        <v>181</v>
      </c>
      <c r="D15" s="278">
        <v>63990.153085980004</v>
      </c>
      <c r="E15" s="279">
        <v>64935.97348239</v>
      </c>
      <c r="F15" s="280">
        <v>113942.03643115997</v>
      </c>
      <c r="G15" s="278">
        <v>66455.096228370006</v>
      </c>
      <c r="H15" s="279">
        <v>88658.563393099976</v>
      </c>
      <c r="I15" s="280">
        <v>89229.284469439997</v>
      </c>
      <c r="J15" s="278">
        <v>75900.235954920019</v>
      </c>
      <c r="K15" s="279">
        <v>73704.219277419979</v>
      </c>
      <c r="L15" s="280">
        <v>123630.97307349001</v>
      </c>
      <c r="M15" s="279">
        <v>79257.458900750018</v>
      </c>
      <c r="N15" s="279">
        <v>116480.72124744001</v>
      </c>
      <c r="O15" s="280">
        <v>113797.85526689999</v>
      </c>
      <c r="P15" s="282">
        <v>1069982.5708113599</v>
      </c>
      <c r="R15" s="85"/>
    </row>
    <row r="16" spans="1:18" ht="13.35" hidden="1" customHeight="1">
      <c r="B16" s="14"/>
      <c r="C16" s="277" t="s">
        <v>186</v>
      </c>
      <c r="D16" s="278">
        <v>65456.940329019999</v>
      </c>
      <c r="E16" s="279">
        <v>72065.485521829993</v>
      </c>
      <c r="F16" s="280">
        <v>119392.59532134002</v>
      </c>
      <c r="G16" s="278">
        <v>71457.193057990007</v>
      </c>
      <c r="H16" s="279">
        <v>97996.192749590002</v>
      </c>
      <c r="I16" s="280">
        <v>96436.044796070011</v>
      </c>
      <c r="J16" s="278">
        <v>80820.077631639986</v>
      </c>
      <c r="K16" s="279">
        <v>76205.814258339989</v>
      </c>
      <c r="L16" s="280">
        <v>138934.01353222001</v>
      </c>
      <c r="M16" s="279">
        <v>75576.345747369982</v>
      </c>
      <c r="N16" s="279">
        <v>118385.67871908999</v>
      </c>
      <c r="O16" s="280">
        <v>131354.60494717996</v>
      </c>
      <c r="P16" s="282">
        <v>1144080.9866116799</v>
      </c>
      <c r="R16" s="85"/>
    </row>
    <row r="17" spans="2:19" ht="13.35" hidden="1" customHeight="1">
      <c r="B17" s="14"/>
      <c r="C17" s="277" t="s">
        <v>187</v>
      </c>
      <c r="D17" s="278">
        <v>74496.762901020003</v>
      </c>
      <c r="E17" s="279">
        <v>74733.102541639993</v>
      </c>
      <c r="F17" s="280">
        <v>126185.63210524</v>
      </c>
      <c r="G17" s="278">
        <v>75101.461587219979</v>
      </c>
      <c r="H17" s="279">
        <v>102042.97228028001</v>
      </c>
      <c r="I17" s="280">
        <v>100918.20882275001</v>
      </c>
      <c r="J17" s="278">
        <v>85974.062825690024</v>
      </c>
      <c r="K17" s="279">
        <v>80321.07415231</v>
      </c>
      <c r="L17" s="280">
        <v>149857.10942559</v>
      </c>
      <c r="M17" s="279">
        <v>87301.711163689994</v>
      </c>
      <c r="N17" s="279">
        <v>129664.49330577999</v>
      </c>
      <c r="O17" s="280">
        <v>129867.25065253003</v>
      </c>
      <c r="P17" s="282">
        <v>1216463.8417637402</v>
      </c>
      <c r="R17" s="85"/>
    </row>
    <row r="18" spans="2:19" ht="13.35" hidden="1" customHeight="1">
      <c r="B18" s="14"/>
      <c r="C18" s="277" t="s">
        <v>196</v>
      </c>
      <c r="D18" s="278">
        <v>79525.762324539988</v>
      </c>
      <c r="E18" s="279">
        <v>85003.538533620012</v>
      </c>
      <c r="F18" s="280">
        <v>137724.83180697</v>
      </c>
      <c r="G18" s="278">
        <v>86637.511614019983</v>
      </c>
      <c r="H18" s="279">
        <v>114545.39686919999</v>
      </c>
      <c r="I18" s="280">
        <v>109319.56818899</v>
      </c>
      <c r="J18" s="278">
        <v>88575.314134899992</v>
      </c>
      <c r="K18" s="279">
        <v>85663.221866579988</v>
      </c>
      <c r="L18" s="280">
        <v>148961.94021872999</v>
      </c>
      <c r="M18" s="279">
        <v>90536.143983679998</v>
      </c>
      <c r="N18" s="279">
        <v>133865.57099249997</v>
      </c>
      <c r="O18" s="280">
        <v>127331.44084027002</v>
      </c>
      <c r="P18" s="282">
        <v>1287690.241374</v>
      </c>
      <c r="R18" s="85"/>
    </row>
    <row r="19" spans="2:19" ht="13.35" hidden="1" customHeight="1">
      <c r="B19" s="14"/>
      <c r="C19" s="277" t="s">
        <v>205</v>
      </c>
      <c r="D19" s="278">
        <v>84807.014439559993</v>
      </c>
      <c r="E19" s="279">
        <v>90991.578400709972</v>
      </c>
      <c r="F19" s="280">
        <v>141340.17267634001</v>
      </c>
      <c r="G19" s="278">
        <v>85526.330539680013</v>
      </c>
      <c r="H19" s="279">
        <v>116443.76286854003</v>
      </c>
      <c r="I19" s="280">
        <v>116559.78740256</v>
      </c>
      <c r="J19" s="278">
        <v>95682.896007359988</v>
      </c>
      <c r="K19" s="279">
        <v>94605.022641589996</v>
      </c>
      <c r="L19" s="280">
        <v>153493.1019365</v>
      </c>
      <c r="M19" s="279">
        <v>103080.76749830003</v>
      </c>
      <c r="N19" s="279">
        <v>142867.93482762997</v>
      </c>
      <c r="O19" s="280">
        <v>130367.88870670003</v>
      </c>
      <c r="P19" s="282">
        <v>1355766.2579454698</v>
      </c>
      <c r="R19" s="85"/>
    </row>
    <row r="20" spans="2:19" ht="13.35" customHeight="1">
      <c r="B20" s="14"/>
      <c r="C20" s="15" t="s">
        <v>219</v>
      </c>
      <c r="D20" s="132">
        <v>77111.257806959969</v>
      </c>
      <c r="E20" s="7">
        <v>64924.271966630011</v>
      </c>
      <c r="F20" s="60">
        <v>100222.43375143998</v>
      </c>
      <c r="G20" s="132">
        <v>75750.00247703999</v>
      </c>
      <c r="H20" s="7">
        <v>97558.04367988999</v>
      </c>
      <c r="I20" s="60">
        <v>102987.03487321999</v>
      </c>
      <c r="J20" s="132">
        <v>96085.038531149985</v>
      </c>
      <c r="K20" s="7">
        <v>97377.290473270026</v>
      </c>
      <c r="L20" s="60">
        <v>163683.32894948006</v>
      </c>
      <c r="M20" s="7">
        <v>101388.4755207</v>
      </c>
      <c r="N20" s="7">
        <v>130843.29692739002</v>
      </c>
      <c r="O20" s="60">
        <v>141780.75986183999</v>
      </c>
      <c r="P20" s="308">
        <v>1249711.2348190099</v>
      </c>
    </row>
    <row r="21" spans="2:19" ht="13.35" customHeight="1">
      <c r="B21" s="14"/>
      <c r="C21" s="15" t="s">
        <v>233</v>
      </c>
      <c r="D21" s="132">
        <v>95438.525885810013</v>
      </c>
      <c r="E21" s="7">
        <v>94771.765487090015</v>
      </c>
      <c r="F21" s="60">
        <v>188246.63794739998</v>
      </c>
      <c r="G21" s="132">
        <v>89733.33882236002</v>
      </c>
      <c r="H21" s="7">
        <v>121278.03777333999</v>
      </c>
      <c r="I21" s="60">
        <v>130630.41775872998</v>
      </c>
      <c r="J21" s="132">
        <v>109625.64104059001</v>
      </c>
      <c r="K21" s="7">
        <v>105858.60550296999</v>
      </c>
      <c r="L21" s="60">
        <v>199303.63547633</v>
      </c>
      <c r="M21" s="7">
        <v>117292.39621714003</v>
      </c>
      <c r="N21" s="7">
        <v>152051.68014700001</v>
      </c>
      <c r="O21" s="60">
        <v>159523.56276675998</v>
      </c>
      <c r="P21" s="308">
        <v>1563754.2448255203</v>
      </c>
    </row>
    <row r="22" spans="2:19" ht="13.35" customHeight="1">
      <c r="B22" s="14"/>
      <c r="C22" s="15" t="s">
        <v>240</v>
      </c>
      <c r="D22" s="132">
        <v>103419.99847435</v>
      </c>
      <c r="E22" s="7">
        <v>105178.19787755002</v>
      </c>
      <c r="F22" s="60">
        <v>209910.21368068006</v>
      </c>
      <c r="G22" s="132">
        <v>96170.570704479993</v>
      </c>
      <c r="H22" s="7">
        <v>136732.42141311997</v>
      </c>
      <c r="I22" s="60">
        <v>133431.07696889999</v>
      </c>
      <c r="J22" s="132">
        <v>114112.56421574</v>
      </c>
      <c r="K22" s="7">
        <v>106779.65049875001</v>
      </c>
      <c r="L22" s="60">
        <v>216811.81393641001</v>
      </c>
      <c r="M22" s="7">
        <v>124129.74757859998</v>
      </c>
      <c r="N22" s="7">
        <v>172728.86622382997</v>
      </c>
      <c r="O22" s="60">
        <v>167292.25645042001</v>
      </c>
      <c r="P22" s="308">
        <v>1686697.37802283</v>
      </c>
    </row>
    <row r="23" spans="2:19" ht="13.35" customHeight="1">
      <c r="B23" s="14"/>
      <c r="C23" s="15" t="s">
        <v>245</v>
      </c>
      <c r="D23" s="132">
        <v>102812.95480522001</v>
      </c>
      <c r="E23" s="7">
        <v>115892.78698978</v>
      </c>
      <c r="F23" s="60">
        <v>194094.40727490003</v>
      </c>
      <c r="G23" s="132">
        <v>105964.18449294999</v>
      </c>
      <c r="H23" s="7">
        <v>149274.68967109002</v>
      </c>
      <c r="I23" s="60">
        <v>135991.68534506997</v>
      </c>
      <c r="J23" s="132">
        <v>124856.58194752999</v>
      </c>
      <c r="K23" s="7">
        <v>119186.27503748002</v>
      </c>
      <c r="L23" s="60">
        <v>203523.30895062006</v>
      </c>
      <c r="M23" s="7">
        <v>128230.11380842999</v>
      </c>
      <c r="N23" s="7">
        <v>183845.88878261999</v>
      </c>
      <c r="O23" s="60">
        <v>177197.00670972001</v>
      </c>
      <c r="P23" s="308">
        <v>1740869.8838154101</v>
      </c>
    </row>
    <row r="24" spans="2:19" ht="13.35" customHeight="1">
      <c r="B24" s="18"/>
      <c r="C24" s="144" t="s">
        <v>251</v>
      </c>
      <c r="D24" s="383">
        <v>108624.18647965002</v>
      </c>
      <c r="E24" s="19">
        <v>123940.09804241997</v>
      </c>
      <c r="F24" s="61">
        <v>194161.10517458999</v>
      </c>
      <c r="G24" s="19">
        <v>109883.91245491999</v>
      </c>
      <c r="H24" s="19">
        <v>159972.78861270001</v>
      </c>
      <c r="I24" s="61">
        <v>149581.29111486999</v>
      </c>
      <c r="J24" s="19">
        <v>132752.65959187999</v>
      </c>
      <c r="K24" s="19">
        <v>135164.58972130003</v>
      </c>
      <c r="L24" s="61">
        <v>203461.47382162997</v>
      </c>
      <c r="M24" s="19">
        <v>142742.08675479001</v>
      </c>
      <c r="N24" s="19">
        <v>200970.08079487001</v>
      </c>
      <c r="O24" s="61">
        <v>194015.85934788</v>
      </c>
      <c r="P24" s="272">
        <v>1855270.1319114999</v>
      </c>
      <c r="R24" s="536"/>
      <c r="S24" s="429"/>
    </row>
    <row r="25" spans="2:19" s="73" customFormat="1" ht="13.35" customHeight="1">
      <c r="B25" s="14"/>
      <c r="C25" s="32" t="s">
        <v>55</v>
      </c>
      <c r="D25" s="382"/>
      <c r="E25" s="40"/>
      <c r="F25" s="127"/>
      <c r="G25" s="40"/>
      <c r="H25" s="40"/>
      <c r="I25" s="40"/>
      <c r="J25" s="382"/>
      <c r="K25" s="40"/>
      <c r="L25" s="127"/>
      <c r="M25" s="382"/>
      <c r="N25" s="40"/>
      <c r="O25" s="127"/>
      <c r="P25" s="127"/>
    </row>
    <row r="26" spans="2:19" s="73" customFormat="1" ht="13.35" hidden="1" customHeight="1">
      <c r="B26" s="14"/>
      <c r="C26" s="277" t="s">
        <v>3</v>
      </c>
      <c r="D26" s="283">
        <v>5.616581537874217E-2</v>
      </c>
      <c r="E26" s="284">
        <v>6.2942622904177251E-2</v>
      </c>
      <c r="F26" s="285">
        <v>0.10108095168170306</v>
      </c>
      <c r="G26" s="284">
        <v>7.0061981893936365E-2</v>
      </c>
      <c r="H26" s="284">
        <v>6.8260189619497189E-2</v>
      </c>
      <c r="I26" s="284">
        <v>0.10191054315405634</v>
      </c>
      <c r="J26" s="283">
        <v>7.347046136663736E-2</v>
      </c>
      <c r="K26" s="284">
        <v>7.3688809730941954E-2</v>
      </c>
      <c r="L26" s="285">
        <v>0.11208078685258567</v>
      </c>
      <c r="M26" s="283">
        <v>7.9290360673079402E-2</v>
      </c>
      <c r="N26" s="284">
        <v>7.5680191684427356E-2</v>
      </c>
      <c r="O26" s="285">
        <v>0.12536728506021583</v>
      </c>
      <c r="P26" s="286">
        <v>1</v>
      </c>
    </row>
    <row r="27" spans="2:19" s="73" customFormat="1" ht="13.35" hidden="1" customHeight="1">
      <c r="B27" s="14"/>
      <c r="C27" s="277" t="s">
        <v>4</v>
      </c>
      <c r="D27" s="283">
        <v>5.2281929786921394E-2</v>
      </c>
      <c r="E27" s="284">
        <v>5.9792000186330858E-2</v>
      </c>
      <c r="F27" s="285">
        <v>0.10541338671519286</v>
      </c>
      <c r="G27" s="284">
        <v>6.613953681965376E-2</v>
      </c>
      <c r="H27" s="284">
        <v>7.3425522242956828E-2</v>
      </c>
      <c r="I27" s="284">
        <v>0.1047743051213076</v>
      </c>
      <c r="J27" s="283">
        <v>7.0877842849473641E-2</v>
      </c>
      <c r="K27" s="284">
        <v>6.8530737116354407E-2</v>
      </c>
      <c r="L27" s="285">
        <v>0.11525476419602236</v>
      </c>
      <c r="M27" s="283">
        <v>7.3933173745493477E-2</v>
      </c>
      <c r="N27" s="284">
        <v>8.2248172231302985E-2</v>
      </c>
      <c r="O27" s="285">
        <v>0.12732862898898978</v>
      </c>
      <c r="P27" s="286">
        <v>1</v>
      </c>
    </row>
    <row r="28" spans="2:19" s="73" customFormat="1" ht="13.35" hidden="1" customHeight="1">
      <c r="B28" s="14"/>
      <c r="C28" s="277" t="s">
        <v>13</v>
      </c>
      <c r="D28" s="283">
        <v>5.4512656208505324E-2</v>
      </c>
      <c r="E28" s="284">
        <v>5.8450686620164588E-2</v>
      </c>
      <c r="F28" s="285">
        <v>0.10765042408492019</v>
      </c>
      <c r="G28" s="284">
        <v>6.3070765035774579E-2</v>
      </c>
      <c r="H28" s="284">
        <v>7.1299494991851814E-2</v>
      </c>
      <c r="I28" s="284">
        <v>0.10349477174566035</v>
      </c>
      <c r="J28" s="283">
        <v>7.3185196143421782E-2</v>
      </c>
      <c r="K28" s="284">
        <v>6.9270424569544783E-2</v>
      </c>
      <c r="L28" s="285">
        <v>0.12170918607300667</v>
      </c>
      <c r="M28" s="283">
        <v>7.3917853897977309E-2</v>
      </c>
      <c r="N28" s="284">
        <v>8.1093782329400455E-2</v>
      </c>
      <c r="O28" s="285">
        <v>0.12234475829977216</v>
      </c>
      <c r="P28" s="286">
        <v>1</v>
      </c>
    </row>
    <row r="29" spans="2:19" s="73" customFormat="1" ht="13.35" hidden="1" customHeight="1">
      <c r="B29" s="14"/>
      <c r="C29" s="277" t="s">
        <v>60</v>
      </c>
      <c r="D29" s="283">
        <v>5.4086634346171759E-2</v>
      </c>
      <c r="E29" s="284">
        <v>5.7963510628674227E-2</v>
      </c>
      <c r="F29" s="285">
        <v>0.11375783929565565</v>
      </c>
      <c r="G29" s="284">
        <v>6.956526090433085E-2</v>
      </c>
      <c r="H29" s="284">
        <v>7.4997463926437247E-2</v>
      </c>
      <c r="I29" s="284">
        <v>9.9616276856391933E-2</v>
      </c>
      <c r="J29" s="283">
        <v>6.7781038048167916E-2</v>
      </c>
      <c r="K29" s="284">
        <v>6.4439154426457645E-2</v>
      </c>
      <c r="L29" s="285">
        <v>0.12748719419628884</v>
      </c>
      <c r="M29" s="283">
        <v>6.8001631495332643E-2</v>
      </c>
      <c r="N29" s="284">
        <v>8.1498028530352457E-2</v>
      </c>
      <c r="O29" s="285">
        <v>0.12080596734573885</v>
      </c>
      <c r="P29" s="286">
        <v>1</v>
      </c>
    </row>
    <row r="30" spans="2:19" s="73" customFormat="1" ht="13.35" hidden="1" customHeight="1">
      <c r="B30" s="14"/>
      <c r="C30" s="277" t="s">
        <v>63</v>
      </c>
      <c r="D30" s="324">
        <v>5.1917674961887865E-2</v>
      </c>
      <c r="E30" s="325">
        <v>5.3675974740543218E-2</v>
      </c>
      <c r="F30" s="285">
        <v>0.10822155735951873</v>
      </c>
      <c r="G30" s="284">
        <v>6.8982835310658297E-2</v>
      </c>
      <c r="H30" s="284">
        <v>7.4774042010328404E-2</v>
      </c>
      <c r="I30" s="284">
        <v>9.6915057945048344E-2</v>
      </c>
      <c r="J30" s="283">
        <v>7.0752795614277553E-2</v>
      </c>
      <c r="K30" s="284">
        <v>6.6584136928681301E-2</v>
      </c>
      <c r="L30" s="285">
        <v>0.1227986375851893</v>
      </c>
      <c r="M30" s="283">
        <v>7.6221690709427858E-2</v>
      </c>
      <c r="N30" s="284">
        <v>9.660629132131672E-2</v>
      </c>
      <c r="O30" s="285">
        <v>0.11254930551312255</v>
      </c>
      <c r="P30" s="286">
        <v>1</v>
      </c>
    </row>
    <row r="31" spans="2:19" s="300" customFormat="1" ht="13.35" hidden="1" customHeight="1">
      <c r="B31" s="339"/>
      <c r="C31" s="277" t="s">
        <v>68</v>
      </c>
      <c r="D31" s="324">
        <v>5.9934698035633283E-2</v>
      </c>
      <c r="E31" s="325">
        <v>5.5992660634759078E-2</v>
      </c>
      <c r="F31" s="285">
        <v>0.1075811704100104</v>
      </c>
      <c r="G31" s="284">
        <v>6.7553881089555359E-2</v>
      </c>
      <c r="H31" s="284">
        <v>8.3783270149000208E-2</v>
      </c>
      <c r="I31" s="284">
        <v>8.2938125886772671E-2</v>
      </c>
      <c r="J31" s="283">
        <v>6.5233243514711936E-2</v>
      </c>
      <c r="K31" s="284">
        <v>6.3565227772173091E-2</v>
      </c>
      <c r="L31" s="285">
        <v>0.1194278301154509</v>
      </c>
      <c r="M31" s="283">
        <v>7.5107320328936591E-2</v>
      </c>
      <c r="N31" s="284">
        <v>9.4968041504042283E-2</v>
      </c>
      <c r="O31" s="285">
        <v>0.12391453055895407</v>
      </c>
      <c r="P31" s="286">
        <v>1</v>
      </c>
    </row>
    <row r="32" spans="2:19" s="362" customFormat="1" ht="13.35" hidden="1" customHeight="1">
      <c r="B32" s="363"/>
      <c r="C32" s="277" t="s">
        <v>93</v>
      </c>
      <c r="D32" s="324">
        <v>5.654641521697807E-2</v>
      </c>
      <c r="E32" s="325">
        <v>5.6065367199035668E-2</v>
      </c>
      <c r="F32" s="285">
        <v>0.10716984500916694</v>
      </c>
      <c r="G32" s="284">
        <v>6.06777581871768E-2</v>
      </c>
      <c r="H32" s="284">
        <v>8.3148357633566719E-2</v>
      </c>
      <c r="I32" s="284">
        <v>8.1377331187786756E-2</v>
      </c>
      <c r="J32" s="283">
        <v>7.1316845864506997E-2</v>
      </c>
      <c r="K32" s="284">
        <v>6.788079826878575E-2</v>
      </c>
      <c r="L32" s="285">
        <v>0.13224234193197271</v>
      </c>
      <c r="M32" s="283">
        <v>7.5444005803143352E-2</v>
      </c>
      <c r="N32" s="284">
        <v>9.5709910796582656E-2</v>
      </c>
      <c r="O32" s="285">
        <v>0.11242102290129763</v>
      </c>
      <c r="P32" s="286">
        <v>1</v>
      </c>
    </row>
    <row r="33" spans="2:16" s="300" customFormat="1" ht="13.35" hidden="1" customHeight="1">
      <c r="B33" s="339"/>
      <c r="C33" s="277" t="s">
        <v>99</v>
      </c>
      <c r="D33" s="324">
        <v>6.0684761393666728E-2</v>
      </c>
      <c r="E33" s="325">
        <v>6.1625847453388949E-2</v>
      </c>
      <c r="F33" s="285">
        <v>0.11052532738506346</v>
      </c>
      <c r="G33" s="284">
        <v>6.0840119818443686E-2</v>
      </c>
      <c r="H33" s="284">
        <v>8.2295849225923229E-2</v>
      </c>
      <c r="I33" s="284">
        <v>8.5380749228968073E-2</v>
      </c>
      <c r="J33" s="283">
        <v>7.0049983383312725E-2</v>
      </c>
      <c r="K33" s="284">
        <v>6.3795641859513141E-2</v>
      </c>
      <c r="L33" s="285">
        <v>0.12222893610116081</v>
      </c>
      <c r="M33" s="283">
        <v>7.0761440713684079E-2</v>
      </c>
      <c r="N33" s="284">
        <v>9.8993492704707919E-2</v>
      </c>
      <c r="O33" s="285">
        <v>0.11281785073216721</v>
      </c>
      <c r="P33" s="286">
        <v>1</v>
      </c>
    </row>
    <row r="34" spans="2:16" s="300" customFormat="1" ht="13.35" hidden="1" customHeight="1">
      <c r="B34" s="339"/>
      <c r="C34" s="277" t="s">
        <v>137</v>
      </c>
      <c r="D34" s="324">
        <v>5.4298496837688552E-2</v>
      </c>
      <c r="E34" s="325">
        <v>6.1962182530216854E-2</v>
      </c>
      <c r="F34" s="285">
        <v>0.11032937586004438</v>
      </c>
      <c r="G34" s="284">
        <v>6.1462888173996498E-2</v>
      </c>
      <c r="H34" s="284">
        <v>8.340883399423317E-2</v>
      </c>
      <c r="I34" s="284">
        <v>8.5390428048886108E-2</v>
      </c>
      <c r="J34" s="283">
        <v>6.7812625022712555E-2</v>
      </c>
      <c r="K34" s="284">
        <v>6.7429306879766657E-2</v>
      </c>
      <c r="L34" s="285">
        <v>0.12720866509925452</v>
      </c>
      <c r="M34" s="283">
        <v>7.2214790258224651E-2</v>
      </c>
      <c r="N34" s="284">
        <v>0.10080444943235642</v>
      </c>
      <c r="O34" s="285">
        <v>0.10767795786261955</v>
      </c>
      <c r="P34" s="286">
        <v>1</v>
      </c>
    </row>
    <row r="35" spans="2:16" s="300" customFormat="1" ht="13.35" hidden="1" customHeight="1">
      <c r="B35" s="339"/>
      <c r="C35" s="277" t="s">
        <v>141</v>
      </c>
      <c r="D35" s="324">
        <v>5.5763420906345902E-2</v>
      </c>
      <c r="E35" s="325">
        <v>6.073586521724611E-2</v>
      </c>
      <c r="F35" s="285">
        <v>0.10778887929238198</v>
      </c>
      <c r="G35" s="284">
        <v>5.954873318519828E-2</v>
      </c>
      <c r="H35" s="284">
        <v>8.3332912832530401E-2</v>
      </c>
      <c r="I35" s="284">
        <v>8.5530715721982412E-2</v>
      </c>
      <c r="J35" s="283">
        <v>6.9956111325498338E-2</v>
      </c>
      <c r="K35" s="284">
        <v>7.298733849175737E-2</v>
      </c>
      <c r="L35" s="285">
        <v>0.12064245597054075</v>
      </c>
      <c r="M35" s="283">
        <v>6.9935187427051473E-2</v>
      </c>
      <c r="N35" s="284">
        <v>0.10451934049846721</v>
      </c>
      <c r="O35" s="285">
        <v>0.10925903913099987</v>
      </c>
      <c r="P35" s="286">
        <v>1</v>
      </c>
    </row>
    <row r="36" spans="2:16" s="300" customFormat="1" ht="13.35" hidden="1" customHeight="1">
      <c r="B36" s="339"/>
      <c r="C36" s="277" t="s">
        <v>181</v>
      </c>
      <c r="D36" s="324">
        <v>5.9804855547746671E-2</v>
      </c>
      <c r="E36" s="325">
        <v>6.0688814242225955E-2</v>
      </c>
      <c r="F36" s="285">
        <v>0.10648961912039237</v>
      </c>
      <c r="G36" s="284">
        <v>6.2108578252800507E-2</v>
      </c>
      <c r="H36" s="284">
        <v>8.2859820161248834E-2</v>
      </c>
      <c r="I36" s="284">
        <v>8.3393213033160052E-2</v>
      </c>
      <c r="J36" s="283">
        <v>7.0935955430905223E-2</v>
      </c>
      <c r="K36" s="284">
        <v>6.8883569964630936E-2</v>
      </c>
      <c r="L36" s="285">
        <v>0.11554484759479919</v>
      </c>
      <c r="M36" s="283">
        <v>7.4073598078003899E-2</v>
      </c>
      <c r="N36" s="284">
        <v>0.10886226040029189</v>
      </c>
      <c r="O36" s="285">
        <v>0.10635486817379457</v>
      </c>
      <c r="P36" s="286">
        <v>1</v>
      </c>
    </row>
    <row r="37" spans="2:16" s="300" customFormat="1" ht="13.35" hidden="1" customHeight="1">
      <c r="B37" s="339"/>
      <c r="C37" s="277" t="s">
        <v>186</v>
      </c>
      <c r="D37" s="324">
        <v>5.7213554892541166E-2</v>
      </c>
      <c r="E37" s="325">
        <v>6.2989846317837828E-2</v>
      </c>
      <c r="F37" s="285">
        <v>0.10435676907360741</v>
      </c>
      <c r="G37" s="284">
        <v>6.2458159775575194E-2</v>
      </c>
      <c r="H37" s="284">
        <v>8.5654943921248422E-2</v>
      </c>
      <c r="I37" s="284">
        <v>8.4291274765150873E-2</v>
      </c>
      <c r="J37" s="283">
        <v>7.064192008906417E-2</v>
      </c>
      <c r="K37" s="284">
        <v>6.6608758601986548E-2</v>
      </c>
      <c r="L37" s="285">
        <v>0.12143721918121214</v>
      </c>
      <c r="M37" s="283">
        <v>6.6058562839329704E-2</v>
      </c>
      <c r="N37" s="284">
        <v>0.10347665952364267</v>
      </c>
      <c r="O37" s="285">
        <v>0.11481233101880392</v>
      </c>
      <c r="P37" s="286">
        <v>1</v>
      </c>
    </row>
    <row r="38" spans="2:16" s="300" customFormat="1" ht="13.35" hidden="1" customHeight="1">
      <c r="B38" s="339"/>
      <c r="C38" s="277" t="s">
        <v>187</v>
      </c>
      <c r="D38" s="324">
        <v>6.1240425192587565E-2</v>
      </c>
      <c r="E38" s="325">
        <v>6.1434709340217733E-2</v>
      </c>
      <c r="F38" s="285">
        <v>0.10373151077165152</v>
      </c>
      <c r="G38" s="284">
        <v>6.1737520679883945E-2</v>
      </c>
      <c r="H38" s="284">
        <v>8.3884920189924272E-2</v>
      </c>
      <c r="I38" s="284">
        <v>8.2960302935457239E-2</v>
      </c>
      <c r="J38" s="283">
        <v>7.0675395251400971E-2</v>
      </c>
      <c r="K38" s="284">
        <v>6.602832849996855E-2</v>
      </c>
      <c r="L38" s="285">
        <v>0.12319076349060527</v>
      </c>
      <c r="M38" s="283">
        <v>7.1766795005687972E-2</v>
      </c>
      <c r="N38" s="284">
        <v>0.10659132549125389</v>
      </c>
      <c r="O38" s="285">
        <v>0.10675800315136096</v>
      </c>
      <c r="P38" s="286">
        <v>1</v>
      </c>
    </row>
    <row r="39" spans="2:16" s="300" customFormat="1" ht="13.35" hidden="1" customHeight="1">
      <c r="B39" s="339"/>
      <c r="C39" s="277" t="s">
        <v>196</v>
      </c>
      <c r="D39" s="324">
        <v>6.1758456940454773E-2</v>
      </c>
      <c r="E39" s="325">
        <v>6.6012411838206497E-2</v>
      </c>
      <c r="F39" s="285">
        <v>0.10695493945812148</v>
      </c>
      <c r="G39" s="284">
        <v>6.7281329647707389E-2</v>
      </c>
      <c r="H39" s="284">
        <v>8.8954154647453862E-2</v>
      </c>
      <c r="I39" s="284">
        <v>8.4895858240210856E-2</v>
      </c>
      <c r="J39" s="283">
        <v>6.8786196624731552E-2</v>
      </c>
      <c r="K39" s="284">
        <v>6.6524711544893769E-2</v>
      </c>
      <c r="L39" s="285">
        <v>0.11568150121242171</v>
      </c>
      <c r="M39" s="283">
        <v>7.0308946262631844E-2</v>
      </c>
      <c r="N39" s="284">
        <v>0.10395789817406849</v>
      </c>
      <c r="O39" s="285">
        <v>9.8883595409097733E-2</v>
      </c>
      <c r="P39" s="286">
        <v>1</v>
      </c>
    </row>
    <row r="40" spans="2:16" s="300" customFormat="1" ht="13.35" hidden="1" customHeight="1">
      <c r="B40" s="339"/>
      <c r="C40" s="277" t="s">
        <v>205</v>
      </c>
      <c r="D40" s="324">
        <v>6.2552828662424939E-2</v>
      </c>
      <c r="E40" s="325">
        <v>6.7114502863199102E-2</v>
      </c>
      <c r="F40" s="285">
        <v>0.10425113609961581</v>
      </c>
      <c r="G40" s="284">
        <v>6.3083389218792585E-2</v>
      </c>
      <c r="H40" s="284">
        <v>8.5887786472130578E-2</v>
      </c>
      <c r="I40" s="284">
        <v>8.5973365039483191E-2</v>
      </c>
      <c r="J40" s="283">
        <v>7.0574773082461864E-2</v>
      </c>
      <c r="K40" s="284">
        <v>6.9779744175780409E-2</v>
      </c>
      <c r="L40" s="285">
        <v>0.11321501847162332</v>
      </c>
      <c r="M40" s="283">
        <v>7.6031371111498811E-2</v>
      </c>
      <c r="N40" s="284">
        <v>0.10537799859699433</v>
      </c>
      <c r="O40" s="285">
        <v>9.6158086205995211E-2</v>
      </c>
      <c r="P40" s="286">
        <v>1</v>
      </c>
    </row>
    <row r="41" spans="2:16" s="73" customFormat="1" ht="13.35" customHeight="1">
      <c r="B41" s="14"/>
      <c r="C41" s="15" t="s">
        <v>219</v>
      </c>
      <c r="D41" s="137">
        <v>6.1703260448104758E-2</v>
      </c>
      <c r="E41" s="138">
        <v>5.1951418982028041E-2</v>
      </c>
      <c r="F41" s="44">
        <v>8.0196473360467743E-2</v>
      </c>
      <c r="G41" s="55">
        <v>6.0614004552828178E-2</v>
      </c>
      <c r="H41" s="55">
        <v>7.8064468784277904E-2</v>
      </c>
      <c r="I41" s="55">
        <v>8.2408665301096654E-2</v>
      </c>
      <c r="J41" s="134">
        <v>7.6885792376720968E-2</v>
      </c>
      <c r="K41" s="55">
        <v>7.7919832806314454E-2</v>
      </c>
      <c r="L41" s="44">
        <v>0.13097692041888828</v>
      </c>
      <c r="M41" s="134">
        <v>8.1129522321517447E-2</v>
      </c>
      <c r="N41" s="55">
        <v>0.10469882424185734</v>
      </c>
      <c r="O41" s="44">
        <v>0.11345081640589834</v>
      </c>
      <c r="P41" s="45">
        <v>1</v>
      </c>
    </row>
    <row r="42" spans="2:16" s="73" customFormat="1" ht="13.35" customHeight="1">
      <c r="B42" s="14"/>
      <c r="C42" s="15" t="s">
        <v>233</v>
      </c>
      <c r="D42" s="137">
        <v>6.1031665430560544E-2</v>
      </c>
      <c r="E42" s="138">
        <v>6.0605281041244692E-2</v>
      </c>
      <c r="F42" s="44">
        <v>0.12038121627507016</v>
      </c>
      <c r="G42" s="55">
        <v>5.7383274334371022E-2</v>
      </c>
      <c r="H42" s="55">
        <v>7.7555688929158997E-2</v>
      </c>
      <c r="I42" s="55">
        <v>8.3536411294157911E-2</v>
      </c>
      <c r="J42" s="134">
        <v>7.0104136505683326E-2</v>
      </c>
      <c r="K42" s="55">
        <v>6.7695167481244101E-2</v>
      </c>
      <c r="L42" s="44">
        <v>0.12745201884236471</v>
      </c>
      <c r="M42" s="134">
        <v>7.5006924269118272E-2</v>
      </c>
      <c r="N42" s="55">
        <v>9.7235023118332473E-2</v>
      </c>
      <c r="O42" s="44">
        <v>0.10201319247869362</v>
      </c>
      <c r="P42" s="45">
        <v>1</v>
      </c>
    </row>
    <row r="43" spans="2:16" s="73" customFormat="1" ht="13.35" customHeight="1">
      <c r="B43" s="14"/>
      <c r="C43" s="15" t="s">
        <v>240</v>
      </c>
      <c r="D43" s="137">
        <v>6.1315088184686901E-2</v>
      </c>
      <c r="E43" s="138">
        <v>6.2357479917850678E-2</v>
      </c>
      <c r="F43" s="44">
        <v>0.12445042982561562</v>
      </c>
      <c r="G43" s="55">
        <v>5.7017086738589982E-2</v>
      </c>
      <c r="H43" s="55">
        <v>8.1065176951540419E-2</v>
      </c>
      <c r="I43" s="55">
        <v>7.9107893749920777E-2</v>
      </c>
      <c r="J43" s="134">
        <v>6.7654438610383283E-2</v>
      </c>
      <c r="K43" s="55">
        <v>6.3306940468431036E-2</v>
      </c>
      <c r="L43" s="44">
        <v>0.12854221318026818</v>
      </c>
      <c r="M43" s="134">
        <v>7.3593371991902065E-2</v>
      </c>
      <c r="N43" s="55">
        <v>0.10240655405909574</v>
      </c>
      <c r="O43" s="44">
        <v>9.9183326321715351E-2</v>
      </c>
      <c r="P43" s="45">
        <v>1</v>
      </c>
    </row>
    <row r="44" spans="2:16" s="73" customFormat="1" ht="13.35" customHeight="1">
      <c r="B44" s="14"/>
      <c r="C44" s="15" t="s">
        <v>245</v>
      </c>
      <c r="D44" s="137">
        <v>5.9058379814054839E-2</v>
      </c>
      <c r="E44" s="138">
        <v>6.6571768555029165E-2</v>
      </c>
      <c r="F44" s="44">
        <v>0.11149277098728906</v>
      </c>
      <c r="G44" s="55">
        <v>6.086852640629959E-2</v>
      </c>
      <c r="H44" s="55">
        <v>8.5747183668850285E-2</v>
      </c>
      <c r="I44" s="55">
        <v>7.8117087675169172E-2</v>
      </c>
      <c r="J44" s="134">
        <v>7.1720800680339036E-2</v>
      </c>
      <c r="K44" s="55">
        <v>6.8463631972461483E-2</v>
      </c>
      <c r="L44" s="44">
        <v>0.1169089722573432</v>
      </c>
      <c r="M44" s="134">
        <v>7.3658643302733265E-2</v>
      </c>
      <c r="N44" s="55">
        <v>0.10560576094273669</v>
      </c>
      <c r="O44" s="44">
        <v>0.10178647373769421</v>
      </c>
      <c r="P44" s="45">
        <v>1</v>
      </c>
    </row>
    <row r="45" spans="2:16" s="73" customFormat="1" ht="13.35" customHeight="1">
      <c r="B45" s="14"/>
      <c r="C45" s="15" t="s">
        <v>251</v>
      </c>
      <c r="D45" s="137">
        <v>5.8548986808586001E-2</v>
      </c>
      <c r="E45" s="138">
        <v>6.6804340732162529E-2</v>
      </c>
      <c r="F45" s="44">
        <v>0.10465381931985518</v>
      </c>
      <c r="G45" s="55">
        <v>5.9227985491097035E-2</v>
      </c>
      <c r="H45" s="55">
        <v>8.6226143493119647E-2</v>
      </c>
      <c r="I45" s="55">
        <v>8.0625073697896038E-2</v>
      </c>
      <c r="J45" s="134">
        <v>7.155435605223906E-2</v>
      </c>
      <c r="K45" s="55">
        <v>7.285439861096607E-2</v>
      </c>
      <c r="L45" s="44">
        <v>0.10966676513678467</v>
      </c>
      <c r="M45" s="134">
        <v>7.6938707900030531E-2</v>
      </c>
      <c r="N45" s="55">
        <v>0.10832389167382805</v>
      </c>
      <c r="O45" s="44">
        <v>0.10457553108343522</v>
      </c>
      <c r="P45" s="45">
        <v>1</v>
      </c>
    </row>
    <row r="46" spans="2:16" s="73" customFormat="1" ht="13.35" customHeight="1">
      <c r="B46" s="254"/>
      <c r="C46" s="255" t="s">
        <v>115</v>
      </c>
      <c r="D46" s="248"/>
      <c r="E46" s="249"/>
      <c r="F46" s="256" t="s">
        <v>47</v>
      </c>
      <c r="G46" s="257"/>
      <c r="H46" s="257"/>
      <c r="I46" s="257" t="s">
        <v>48</v>
      </c>
      <c r="J46" s="258"/>
      <c r="K46" s="257"/>
      <c r="L46" s="256" t="s">
        <v>49</v>
      </c>
      <c r="M46" s="258"/>
      <c r="N46" s="257"/>
      <c r="O46" s="256" t="s">
        <v>50</v>
      </c>
      <c r="P46" s="256"/>
    </row>
    <row r="47" spans="2:16" s="73" customFormat="1" ht="13.35" hidden="1" customHeight="1">
      <c r="B47" s="14"/>
      <c r="C47" s="277" t="s">
        <v>3</v>
      </c>
      <c r="D47" s="287"/>
      <c r="E47" s="288"/>
      <c r="F47" s="280">
        <v>91862.067999999999</v>
      </c>
      <c r="G47" s="284"/>
      <c r="H47" s="284"/>
      <c r="I47" s="280">
        <v>100224.057</v>
      </c>
      <c r="J47" s="283"/>
      <c r="K47" s="284"/>
      <c r="L47" s="280">
        <v>108153.83900000001</v>
      </c>
      <c r="M47" s="283"/>
      <c r="N47" s="284"/>
      <c r="O47" s="280">
        <v>116955.742</v>
      </c>
      <c r="P47" s="289">
        <v>417195.70600000001</v>
      </c>
    </row>
    <row r="48" spans="2:16" s="73" customFormat="1" ht="13.35" hidden="1" customHeight="1">
      <c r="B48" s="14"/>
      <c r="C48" s="277" t="s">
        <v>4</v>
      </c>
      <c r="D48" s="287"/>
      <c r="E48" s="288"/>
      <c r="F48" s="280">
        <v>107775.539</v>
      </c>
      <c r="G48" s="284"/>
      <c r="H48" s="284"/>
      <c r="I48" s="280">
        <v>121082.034</v>
      </c>
      <c r="J48" s="283"/>
      <c r="K48" s="284"/>
      <c r="L48" s="280">
        <v>126198.068</v>
      </c>
      <c r="M48" s="283"/>
      <c r="N48" s="284"/>
      <c r="O48" s="280">
        <v>140492.97600000002</v>
      </c>
      <c r="P48" s="289">
        <v>495548.61700000003</v>
      </c>
    </row>
    <row r="49" spans="2:16" s="73" customFormat="1" ht="13.35" hidden="1" customHeight="1">
      <c r="B49" s="14"/>
      <c r="C49" s="277" t="s">
        <v>13</v>
      </c>
      <c r="D49" s="287"/>
      <c r="E49" s="288"/>
      <c r="F49" s="280">
        <v>126370.769</v>
      </c>
      <c r="G49" s="284"/>
      <c r="H49" s="284"/>
      <c r="I49" s="280">
        <v>136252.54399999999</v>
      </c>
      <c r="J49" s="283"/>
      <c r="K49" s="284"/>
      <c r="L49" s="280">
        <v>151317.43700000001</v>
      </c>
      <c r="M49" s="283"/>
      <c r="N49" s="284"/>
      <c r="O49" s="280">
        <v>158873.77000000002</v>
      </c>
      <c r="P49" s="289">
        <v>572814.52</v>
      </c>
    </row>
    <row r="50" spans="2:16" s="73" customFormat="1" ht="13.35" hidden="1" customHeight="1">
      <c r="B50" s="14"/>
      <c r="C50" s="277" t="s">
        <v>60</v>
      </c>
      <c r="D50" s="287"/>
      <c r="E50" s="288"/>
      <c r="F50" s="280">
        <v>141152.60800000001</v>
      </c>
      <c r="G50" s="284"/>
      <c r="H50" s="284"/>
      <c r="I50" s="280">
        <v>152636.334</v>
      </c>
      <c r="J50" s="283"/>
      <c r="K50" s="284"/>
      <c r="L50" s="280">
        <v>162343.13</v>
      </c>
      <c r="M50" s="283"/>
      <c r="N50" s="284"/>
      <c r="O50" s="280">
        <v>168968.092</v>
      </c>
      <c r="P50" s="289">
        <v>625100.16400000011</v>
      </c>
    </row>
    <row r="51" spans="2:16" s="73" customFormat="1" ht="13.35" hidden="1" customHeight="1">
      <c r="B51" s="14"/>
      <c r="C51" s="277" t="s">
        <v>63</v>
      </c>
      <c r="D51" s="287"/>
      <c r="E51" s="288"/>
      <c r="F51" s="280">
        <v>128012.32837158001</v>
      </c>
      <c r="G51" s="284"/>
      <c r="H51" s="284"/>
      <c r="I51" s="280">
        <v>144091.59774202999</v>
      </c>
      <c r="J51" s="283"/>
      <c r="K51" s="284"/>
      <c r="L51" s="280">
        <v>155744.58188432001</v>
      </c>
      <c r="M51" s="283"/>
      <c r="N51" s="284"/>
      <c r="O51" s="280">
        <v>170856.93550446001</v>
      </c>
      <c r="P51" s="289">
        <v>598705.44350239006</v>
      </c>
    </row>
    <row r="52" spans="2:16" s="73" customFormat="1" ht="13.35" hidden="1" customHeight="1">
      <c r="B52" s="14"/>
      <c r="C52" s="277" t="s">
        <v>68</v>
      </c>
      <c r="D52" s="287"/>
      <c r="E52" s="288"/>
      <c r="F52" s="280">
        <v>150685.68326882002</v>
      </c>
      <c r="G52" s="284"/>
      <c r="H52" s="284"/>
      <c r="I52" s="280">
        <v>157944.44333675998</v>
      </c>
      <c r="J52" s="283"/>
      <c r="K52" s="284"/>
      <c r="L52" s="280">
        <v>167349.98877222999</v>
      </c>
      <c r="M52" s="283"/>
      <c r="N52" s="284"/>
      <c r="O52" s="280">
        <v>198203.03051284997</v>
      </c>
      <c r="P52" s="289">
        <v>674183.14589065989</v>
      </c>
    </row>
    <row r="53" spans="2:16" s="73" customFormat="1" ht="13.35" hidden="1" customHeight="1">
      <c r="B53" s="14"/>
      <c r="C53" s="277" t="s">
        <v>93</v>
      </c>
      <c r="D53" s="287"/>
      <c r="E53" s="288"/>
      <c r="F53" s="280">
        <v>163220.76256920997</v>
      </c>
      <c r="G53" s="284"/>
      <c r="H53" s="284"/>
      <c r="I53" s="280">
        <v>167247.27532769</v>
      </c>
      <c r="J53" s="283"/>
      <c r="K53" s="284"/>
      <c r="L53" s="280">
        <v>201584.82779653999</v>
      </c>
      <c r="M53" s="283"/>
      <c r="N53" s="284"/>
      <c r="O53" s="280">
        <v>210596.84748503999</v>
      </c>
      <c r="P53" s="289">
        <v>742649.71317847993</v>
      </c>
    </row>
    <row r="54" spans="2:16" s="73" customFormat="1" ht="13.35" hidden="1" customHeight="1">
      <c r="B54" s="14"/>
      <c r="C54" s="277" t="s">
        <v>99</v>
      </c>
      <c r="D54" s="287"/>
      <c r="E54" s="288"/>
      <c r="F54" s="280">
        <v>189487.89553358001</v>
      </c>
      <c r="G54" s="284"/>
      <c r="H54" s="284"/>
      <c r="I54" s="280">
        <v>185972.8044587</v>
      </c>
      <c r="J54" s="283"/>
      <c r="K54" s="284"/>
      <c r="L54" s="280">
        <v>208400.08855155</v>
      </c>
      <c r="M54" s="283"/>
      <c r="N54" s="284"/>
      <c r="O54" s="280">
        <v>229965.02631954002</v>
      </c>
      <c r="P54" s="289">
        <v>813825.81486336992</v>
      </c>
    </row>
    <row r="55" spans="2:16" s="73" customFormat="1" ht="13.35" hidden="1" customHeight="1">
      <c r="B55" s="14"/>
      <c r="C55" s="277" t="s">
        <v>137</v>
      </c>
      <c r="D55" s="287"/>
      <c r="E55" s="288"/>
      <c r="F55" s="280">
        <v>203934.38521458002</v>
      </c>
      <c r="G55" s="284"/>
      <c r="H55" s="284"/>
      <c r="I55" s="280">
        <v>207239.32475975004</v>
      </c>
      <c r="J55" s="283"/>
      <c r="K55" s="284"/>
      <c r="L55" s="280">
        <v>236209.40069459</v>
      </c>
      <c r="M55" s="283"/>
      <c r="N55" s="284"/>
      <c r="O55" s="280">
        <v>252631.60978923002</v>
      </c>
      <c r="P55" s="289">
        <v>900014.72045815003</v>
      </c>
    </row>
    <row r="56" spans="2:16" s="73" customFormat="1" ht="13.35" hidden="1" customHeight="1">
      <c r="B56" s="14"/>
      <c r="C56" s="277" t="s">
        <v>141</v>
      </c>
      <c r="D56" s="287"/>
      <c r="E56" s="288"/>
      <c r="F56" s="280">
        <v>221214.30041120999</v>
      </c>
      <c r="G56" s="284"/>
      <c r="H56" s="284"/>
      <c r="I56" s="280">
        <v>225281.97470344001</v>
      </c>
      <c r="J56" s="283"/>
      <c r="K56" s="284"/>
      <c r="L56" s="280">
        <v>259973.46600503998</v>
      </c>
      <c r="M56" s="283"/>
      <c r="N56" s="284"/>
      <c r="O56" s="280">
        <v>279825.27806216001</v>
      </c>
      <c r="P56" s="289">
        <v>986295.01918185002</v>
      </c>
    </row>
    <row r="57" spans="2:16" s="73" customFormat="1" ht="13.35" hidden="1" customHeight="1">
      <c r="B57" s="14"/>
      <c r="C57" s="277" t="s">
        <v>181</v>
      </c>
      <c r="D57" s="287"/>
      <c r="E57" s="288"/>
      <c r="F57" s="280">
        <v>242868.16299952997</v>
      </c>
      <c r="G57" s="284"/>
      <c r="H57" s="284"/>
      <c r="I57" s="280">
        <v>244342.94409090996</v>
      </c>
      <c r="J57" s="283"/>
      <c r="K57" s="284"/>
      <c r="L57" s="280">
        <v>273235.42830582999</v>
      </c>
      <c r="M57" s="283"/>
      <c r="N57" s="284"/>
      <c r="O57" s="280">
        <v>309536.03541509004</v>
      </c>
      <c r="P57" s="289">
        <v>1069982.5708113601</v>
      </c>
    </row>
    <row r="58" spans="2:16" s="73" customFormat="1" ht="13.35" hidden="1" customHeight="1">
      <c r="B58" s="14"/>
      <c r="C58" s="277" t="s">
        <v>186</v>
      </c>
      <c r="D58" s="287"/>
      <c r="E58" s="288"/>
      <c r="F58" s="280">
        <v>256915.02117219003</v>
      </c>
      <c r="G58" s="284"/>
      <c r="H58" s="284"/>
      <c r="I58" s="280">
        <v>265889.43060365005</v>
      </c>
      <c r="J58" s="283"/>
      <c r="K58" s="284"/>
      <c r="L58" s="280">
        <v>295959.90542219998</v>
      </c>
      <c r="M58" s="283"/>
      <c r="N58" s="284"/>
      <c r="O58" s="280">
        <v>325316.62941363995</v>
      </c>
      <c r="P58" s="289">
        <v>1144080.9866116799</v>
      </c>
    </row>
    <row r="59" spans="2:16" s="73" customFormat="1" ht="13.35" hidden="1" customHeight="1">
      <c r="B59" s="14"/>
      <c r="C59" s="277" t="s">
        <v>187</v>
      </c>
      <c r="D59" s="287"/>
      <c r="E59" s="288"/>
      <c r="F59" s="280">
        <v>275415.49754790001</v>
      </c>
      <c r="G59" s="284"/>
      <c r="H59" s="284"/>
      <c r="I59" s="280">
        <v>278062.64269025001</v>
      </c>
      <c r="J59" s="283"/>
      <c r="K59" s="284"/>
      <c r="L59" s="280">
        <v>316152.24640359002</v>
      </c>
      <c r="M59" s="283"/>
      <c r="N59" s="284"/>
      <c r="O59" s="280">
        <v>346833.45512200001</v>
      </c>
      <c r="P59" s="289">
        <v>1216463.8417637402</v>
      </c>
    </row>
    <row r="60" spans="2:16" s="73" customFormat="1" ht="13.35" hidden="1" customHeight="1">
      <c r="B60" s="14"/>
      <c r="C60" s="277" t="s">
        <v>196</v>
      </c>
      <c r="D60" s="287"/>
      <c r="E60" s="288"/>
      <c r="F60" s="280">
        <v>302254.13266513002</v>
      </c>
      <c r="G60" s="284"/>
      <c r="H60" s="284"/>
      <c r="I60" s="280">
        <v>310502.47667220997</v>
      </c>
      <c r="J60" s="283"/>
      <c r="K60" s="284"/>
      <c r="L60" s="280">
        <v>323200.47622020997</v>
      </c>
      <c r="M60" s="283"/>
      <c r="N60" s="284"/>
      <c r="O60" s="280">
        <v>351733.15581645002</v>
      </c>
      <c r="P60" s="289">
        <v>1287690.241374</v>
      </c>
    </row>
    <row r="61" spans="2:16" s="73" customFormat="1" ht="13.35" hidden="1" customHeight="1">
      <c r="B61" s="14"/>
      <c r="C61" s="277" t="s">
        <v>205</v>
      </c>
      <c r="D61" s="287"/>
      <c r="E61" s="288"/>
      <c r="F61" s="280">
        <v>317138.76551661</v>
      </c>
      <c r="G61" s="284"/>
      <c r="H61" s="284"/>
      <c r="I61" s="280">
        <v>318529.88081078004</v>
      </c>
      <c r="J61" s="283"/>
      <c r="K61" s="284"/>
      <c r="L61" s="280">
        <v>343781.02058544999</v>
      </c>
      <c r="M61" s="283"/>
      <c r="N61" s="284"/>
      <c r="O61" s="280">
        <v>376316.59103263007</v>
      </c>
      <c r="P61" s="289">
        <v>1355766.25794547</v>
      </c>
    </row>
    <row r="62" spans="2:16" s="73" customFormat="1" ht="13.35" customHeight="1">
      <c r="B62" s="14"/>
      <c r="C62" s="15" t="s">
        <v>219</v>
      </c>
      <c r="D62" s="135"/>
      <c r="E62" s="50"/>
      <c r="F62" s="60">
        <v>242257.96352502995</v>
      </c>
      <c r="G62" s="138"/>
      <c r="H62" s="138"/>
      <c r="I62" s="60">
        <v>276295.08103014994</v>
      </c>
      <c r="J62" s="137"/>
      <c r="K62" s="138"/>
      <c r="L62" s="60">
        <v>357145.65795390005</v>
      </c>
      <c r="M62" s="137"/>
      <c r="N62" s="138"/>
      <c r="O62" s="60">
        <v>374012.53230993001</v>
      </c>
      <c r="P62" s="308">
        <v>1249711.2348190099</v>
      </c>
    </row>
    <row r="63" spans="2:16" s="73" customFormat="1" ht="13.35" customHeight="1">
      <c r="B63" s="14"/>
      <c r="C63" s="15" t="s">
        <v>233</v>
      </c>
      <c r="D63" s="135"/>
      <c r="E63" s="50"/>
      <c r="F63" s="60">
        <v>378456.9293203</v>
      </c>
      <c r="G63" s="138"/>
      <c r="H63" s="138"/>
      <c r="I63" s="60">
        <v>341641.79435442999</v>
      </c>
      <c r="J63" s="137"/>
      <c r="K63" s="138"/>
      <c r="L63" s="60">
        <v>414787.88201989001</v>
      </c>
      <c r="M63" s="137"/>
      <c r="N63" s="138"/>
      <c r="O63" s="60">
        <v>428867.63913090003</v>
      </c>
      <c r="P63" s="308">
        <v>1563754.2448255201</v>
      </c>
    </row>
    <row r="64" spans="2:16" s="73" customFormat="1" ht="13.35" customHeight="1">
      <c r="B64" s="14"/>
      <c r="C64" s="15" t="s">
        <v>240</v>
      </c>
      <c r="D64" s="135"/>
      <c r="E64" s="50"/>
      <c r="F64" s="60">
        <v>418508.41003258002</v>
      </c>
      <c r="G64" s="138"/>
      <c r="H64" s="138"/>
      <c r="I64" s="60">
        <v>366334.06908649998</v>
      </c>
      <c r="J64" s="137"/>
      <c r="K64" s="138"/>
      <c r="L64" s="60">
        <v>437704.0286509</v>
      </c>
      <c r="M64" s="137"/>
      <c r="N64" s="138"/>
      <c r="O64" s="60">
        <v>464150.87025285</v>
      </c>
      <c r="P64" s="308">
        <v>1686697.37802283</v>
      </c>
    </row>
    <row r="65" spans="2:16" s="73" customFormat="1" ht="13.35" customHeight="1">
      <c r="B65" s="14"/>
      <c r="C65" s="15" t="s">
        <v>245</v>
      </c>
      <c r="D65" s="135"/>
      <c r="E65" s="50"/>
      <c r="F65" s="60">
        <v>412800.14906990004</v>
      </c>
      <c r="G65" s="138"/>
      <c r="H65" s="138"/>
      <c r="I65" s="60">
        <v>391230.55950911</v>
      </c>
      <c r="J65" s="137"/>
      <c r="K65" s="138"/>
      <c r="L65" s="60">
        <v>447566.1659356301</v>
      </c>
      <c r="M65" s="137"/>
      <c r="N65" s="138"/>
      <c r="O65" s="60">
        <v>489273.00930077001</v>
      </c>
      <c r="P65" s="308">
        <v>1740869.8838154103</v>
      </c>
    </row>
    <row r="66" spans="2:16" s="73" customFormat="1" ht="13.35" customHeight="1">
      <c r="B66" s="18"/>
      <c r="C66" s="144" t="s">
        <v>251</v>
      </c>
      <c r="D66" s="135"/>
      <c r="E66" s="50"/>
      <c r="F66" s="60">
        <v>426725.38969665999</v>
      </c>
      <c r="G66" s="138"/>
      <c r="H66" s="138"/>
      <c r="I66" s="60">
        <v>419437.99218249001</v>
      </c>
      <c r="J66" s="137"/>
      <c r="K66" s="138"/>
      <c r="L66" s="60">
        <v>471378.72313480999</v>
      </c>
      <c r="M66" s="137"/>
      <c r="N66" s="138"/>
      <c r="O66" s="60">
        <v>537728.02689754008</v>
      </c>
      <c r="P66" s="308">
        <v>1855270.1319115001</v>
      </c>
    </row>
    <row r="67" spans="2:16" s="73" customFormat="1" ht="13.35" customHeight="1">
      <c r="B67" s="14"/>
      <c r="C67" s="32" t="s">
        <v>55</v>
      </c>
      <c r="D67" s="133"/>
      <c r="E67" s="126"/>
      <c r="F67" s="123"/>
      <c r="G67" s="126"/>
      <c r="H67" s="126"/>
      <c r="I67" s="126"/>
      <c r="J67" s="133"/>
      <c r="K67" s="126"/>
      <c r="L67" s="123"/>
      <c r="M67" s="133"/>
      <c r="N67" s="126"/>
      <c r="O67" s="123"/>
      <c r="P67" s="146"/>
    </row>
    <row r="68" spans="2:16" s="73" customFormat="1" ht="13.35" hidden="1" customHeight="1">
      <c r="B68" s="14"/>
      <c r="C68" s="277" t="s">
        <v>3</v>
      </c>
      <c r="D68" s="287"/>
      <c r="E68" s="288"/>
      <c r="F68" s="285">
        <v>0.22018938996462251</v>
      </c>
      <c r="G68" s="284"/>
      <c r="H68" s="284"/>
      <c r="I68" s="284">
        <v>0.24023271466748988</v>
      </c>
      <c r="J68" s="283"/>
      <c r="K68" s="284"/>
      <c r="L68" s="285">
        <v>0.25924005795016503</v>
      </c>
      <c r="M68" s="283"/>
      <c r="N68" s="284"/>
      <c r="O68" s="285">
        <v>0.28033783741772261</v>
      </c>
      <c r="P68" s="290">
        <v>1</v>
      </c>
    </row>
    <row r="69" spans="2:16" s="73" customFormat="1" ht="13.35" hidden="1" customHeight="1">
      <c r="B69" s="14"/>
      <c r="C69" s="277" t="s">
        <v>4</v>
      </c>
      <c r="D69" s="287"/>
      <c r="E69" s="288"/>
      <c r="F69" s="285">
        <v>0.21748731668844512</v>
      </c>
      <c r="G69" s="284"/>
      <c r="H69" s="284"/>
      <c r="I69" s="284">
        <v>0.24433936418391819</v>
      </c>
      <c r="J69" s="283"/>
      <c r="K69" s="284"/>
      <c r="L69" s="285">
        <v>0.25466334416185038</v>
      </c>
      <c r="M69" s="283"/>
      <c r="N69" s="284"/>
      <c r="O69" s="285">
        <v>0.28350997496578628</v>
      </c>
      <c r="P69" s="290">
        <v>1</v>
      </c>
    </row>
    <row r="70" spans="2:16" s="73" customFormat="1" ht="13.35" hidden="1" customHeight="1">
      <c r="B70" s="14"/>
      <c r="C70" s="277" t="s">
        <v>13</v>
      </c>
      <c r="D70" s="287"/>
      <c r="E70" s="288"/>
      <c r="F70" s="285">
        <v>0.22061376691359011</v>
      </c>
      <c r="G70" s="284"/>
      <c r="H70" s="284"/>
      <c r="I70" s="284">
        <v>0.23786503177328674</v>
      </c>
      <c r="J70" s="283"/>
      <c r="K70" s="284"/>
      <c r="L70" s="285">
        <v>0.26416480678597326</v>
      </c>
      <c r="M70" s="283"/>
      <c r="N70" s="284"/>
      <c r="O70" s="285">
        <v>0.27735639452714994</v>
      </c>
      <c r="P70" s="290">
        <v>1</v>
      </c>
    </row>
    <row r="71" spans="2:16" s="73" customFormat="1" ht="13.35" hidden="1" customHeight="1">
      <c r="B71" s="14"/>
      <c r="C71" s="277" t="s">
        <v>60</v>
      </c>
      <c r="D71" s="287"/>
      <c r="E71" s="288"/>
      <c r="F71" s="285">
        <v>0.22580798427050167</v>
      </c>
      <c r="G71" s="284"/>
      <c r="H71" s="284"/>
      <c r="I71" s="284">
        <v>0.24417900168716003</v>
      </c>
      <c r="J71" s="283"/>
      <c r="K71" s="284"/>
      <c r="L71" s="285">
        <v>0.25970738667091442</v>
      </c>
      <c r="M71" s="283"/>
      <c r="N71" s="284"/>
      <c r="O71" s="285">
        <v>0.27030562737142394</v>
      </c>
      <c r="P71" s="290">
        <v>1</v>
      </c>
    </row>
    <row r="72" spans="2:16" s="73" customFormat="1" ht="13.35" hidden="1" customHeight="1">
      <c r="B72" s="14"/>
      <c r="C72" s="277" t="s">
        <v>63</v>
      </c>
      <c r="D72" s="287"/>
      <c r="E72" s="288"/>
      <c r="F72" s="285">
        <v>0.21381520706194981</v>
      </c>
      <c r="G72" s="325"/>
      <c r="H72" s="325"/>
      <c r="I72" s="284">
        <v>0.24067193526603503</v>
      </c>
      <c r="J72" s="324"/>
      <c r="K72" s="325"/>
      <c r="L72" s="285">
        <v>0.26013557012814814</v>
      </c>
      <c r="M72" s="324"/>
      <c r="N72" s="325"/>
      <c r="O72" s="285">
        <v>0.2853772875438671</v>
      </c>
      <c r="P72" s="290">
        <v>1</v>
      </c>
    </row>
    <row r="73" spans="2:16" s="300" customFormat="1" ht="13.35" hidden="1" customHeight="1">
      <c r="B73" s="339"/>
      <c r="C73" s="277" t="s">
        <v>68</v>
      </c>
      <c r="D73" s="287"/>
      <c r="E73" s="288"/>
      <c r="F73" s="285">
        <v>0.22350852908040275</v>
      </c>
      <c r="G73" s="325"/>
      <c r="H73" s="325"/>
      <c r="I73" s="284">
        <v>0.23427527712532822</v>
      </c>
      <c r="J73" s="324"/>
      <c r="K73" s="325"/>
      <c r="L73" s="285">
        <v>0.2482263014023359</v>
      </c>
      <c r="M73" s="324"/>
      <c r="N73" s="325"/>
      <c r="O73" s="285">
        <v>0.29398989239193291</v>
      </c>
      <c r="P73" s="290">
        <v>0.99999999999999978</v>
      </c>
    </row>
    <row r="74" spans="2:16" s="300" customFormat="1" ht="13.35" hidden="1" customHeight="1">
      <c r="B74" s="339"/>
      <c r="C74" s="277" t="s">
        <v>93</v>
      </c>
      <c r="D74" s="287"/>
      <c r="E74" s="288"/>
      <c r="F74" s="285">
        <v>0.21978162742518068</v>
      </c>
      <c r="G74" s="325"/>
      <c r="H74" s="325"/>
      <c r="I74" s="284">
        <v>0.22520344700853026</v>
      </c>
      <c r="J74" s="324"/>
      <c r="K74" s="325"/>
      <c r="L74" s="285">
        <v>0.27143998606526548</v>
      </c>
      <c r="M74" s="324"/>
      <c r="N74" s="325"/>
      <c r="O74" s="285">
        <v>0.28357493950102364</v>
      </c>
      <c r="P74" s="290">
        <v>1</v>
      </c>
    </row>
    <row r="75" spans="2:16" s="300" customFormat="1" ht="13.35" hidden="1" customHeight="1">
      <c r="B75" s="339"/>
      <c r="C75" s="277" t="s">
        <v>99</v>
      </c>
      <c r="D75" s="287"/>
      <c r="E75" s="288"/>
      <c r="F75" s="285">
        <v>0.23283593623211912</v>
      </c>
      <c r="G75" s="325"/>
      <c r="H75" s="325"/>
      <c r="I75" s="284">
        <v>0.22851671827333497</v>
      </c>
      <c r="J75" s="324"/>
      <c r="K75" s="325"/>
      <c r="L75" s="285">
        <v>0.25607456134398671</v>
      </c>
      <c r="M75" s="324"/>
      <c r="N75" s="325"/>
      <c r="O75" s="285">
        <v>0.2825727841505592</v>
      </c>
      <c r="P75" s="290">
        <v>1</v>
      </c>
    </row>
    <row r="76" spans="2:16" s="300" customFormat="1" ht="13.35" hidden="1" customHeight="1">
      <c r="B76" s="339"/>
      <c r="C76" s="277" t="s">
        <v>137</v>
      </c>
      <c r="D76" s="287"/>
      <c r="E76" s="288"/>
      <c r="F76" s="285">
        <v>0.22659005522794978</v>
      </c>
      <c r="G76" s="325"/>
      <c r="H76" s="325"/>
      <c r="I76" s="284">
        <v>0.2302621502171158</v>
      </c>
      <c r="J76" s="324"/>
      <c r="K76" s="325"/>
      <c r="L76" s="285">
        <v>0.26245059700173373</v>
      </c>
      <c r="M76" s="324"/>
      <c r="N76" s="325"/>
      <c r="O76" s="285">
        <v>0.28069719755320066</v>
      </c>
      <c r="P76" s="290">
        <v>1</v>
      </c>
    </row>
    <row r="77" spans="2:16" s="73" customFormat="1" ht="13.35" hidden="1" customHeight="1">
      <c r="B77" s="14"/>
      <c r="C77" s="277" t="s">
        <v>141</v>
      </c>
      <c r="D77" s="287"/>
      <c r="E77" s="288"/>
      <c r="F77" s="285">
        <v>0.22428816541597399</v>
      </c>
      <c r="G77" s="325"/>
      <c r="H77" s="325"/>
      <c r="I77" s="284">
        <v>0.22841236173971111</v>
      </c>
      <c r="J77" s="324"/>
      <c r="K77" s="325"/>
      <c r="L77" s="285">
        <v>0.26358590578779645</v>
      </c>
      <c r="M77" s="324"/>
      <c r="N77" s="325"/>
      <c r="O77" s="285">
        <v>0.28371356705651851</v>
      </c>
      <c r="P77" s="290">
        <v>1</v>
      </c>
    </row>
    <row r="78" spans="2:16" s="73" customFormat="1" ht="13.35" hidden="1" customHeight="1">
      <c r="B78" s="14"/>
      <c r="C78" s="277" t="s">
        <v>181</v>
      </c>
      <c r="D78" s="287"/>
      <c r="E78" s="288"/>
      <c r="F78" s="285">
        <v>0.22698328891036498</v>
      </c>
      <c r="G78" s="325"/>
      <c r="H78" s="325"/>
      <c r="I78" s="284">
        <v>0.22836161144720937</v>
      </c>
      <c r="J78" s="324"/>
      <c r="K78" s="325"/>
      <c r="L78" s="285">
        <v>0.25536437299033532</v>
      </c>
      <c r="M78" s="324"/>
      <c r="N78" s="325"/>
      <c r="O78" s="285">
        <v>0.28929072665209038</v>
      </c>
      <c r="P78" s="290">
        <v>1</v>
      </c>
    </row>
    <row r="79" spans="2:16" s="73" customFormat="1" ht="13.35" hidden="1" customHeight="1">
      <c r="B79" s="14"/>
      <c r="C79" s="277" t="s">
        <v>186</v>
      </c>
      <c r="D79" s="287"/>
      <c r="E79" s="288"/>
      <c r="F79" s="285">
        <v>0.22456017028398642</v>
      </c>
      <c r="G79" s="325"/>
      <c r="H79" s="325"/>
      <c r="I79" s="284">
        <v>0.23240437846197451</v>
      </c>
      <c r="J79" s="324"/>
      <c r="K79" s="325"/>
      <c r="L79" s="285">
        <v>0.25868789787226287</v>
      </c>
      <c r="M79" s="324"/>
      <c r="N79" s="325"/>
      <c r="O79" s="285">
        <v>0.28434755338177631</v>
      </c>
      <c r="P79" s="290">
        <v>1</v>
      </c>
    </row>
    <row r="80" spans="2:16" s="73" customFormat="1" ht="13.35" hidden="1" customHeight="1">
      <c r="B80" s="14"/>
      <c r="C80" s="277" t="s">
        <v>187</v>
      </c>
      <c r="D80" s="287"/>
      <c r="E80" s="288"/>
      <c r="F80" s="285">
        <v>0.22640664530445681</v>
      </c>
      <c r="G80" s="325"/>
      <c r="H80" s="325"/>
      <c r="I80" s="284">
        <v>0.22858274380526547</v>
      </c>
      <c r="J80" s="324"/>
      <c r="K80" s="325"/>
      <c r="L80" s="285">
        <v>0.25989448724197478</v>
      </c>
      <c r="M80" s="324"/>
      <c r="N80" s="325"/>
      <c r="O80" s="285">
        <v>0.2851161236483028</v>
      </c>
      <c r="P80" s="290">
        <v>1</v>
      </c>
    </row>
    <row r="81" spans="2:16" s="73" customFormat="1" ht="13.35" hidden="1" customHeight="1">
      <c r="B81" s="14"/>
      <c r="C81" s="277" t="s">
        <v>196</v>
      </c>
      <c r="D81" s="287"/>
      <c r="E81" s="288"/>
      <c r="F81" s="285">
        <v>0.23472580823678277</v>
      </c>
      <c r="G81" s="325"/>
      <c r="H81" s="325"/>
      <c r="I81" s="284">
        <v>0.24113134253537211</v>
      </c>
      <c r="J81" s="324"/>
      <c r="K81" s="325"/>
      <c r="L81" s="285">
        <v>0.25099240938204703</v>
      </c>
      <c r="M81" s="324"/>
      <c r="N81" s="325"/>
      <c r="O81" s="285">
        <v>0.27315043984579812</v>
      </c>
      <c r="P81" s="290">
        <v>1</v>
      </c>
    </row>
    <row r="82" spans="2:16" s="73" customFormat="1" ht="13.35" hidden="1" customHeight="1">
      <c r="B82" s="14"/>
      <c r="C82" s="277" t="s">
        <v>205</v>
      </c>
      <c r="D82" s="287"/>
      <c r="E82" s="288"/>
      <c r="F82" s="285">
        <v>0.23391846762523988</v>
      </c>
      <c r="G82" s="325"/>
      <c r="H82" s="325"/>
      <c r="I82" s="284">
        <v>0.23494454073040635</v>
      </c>
      <c r="J82" s="324"/>
      <c r="K82" s="325"/>
      <c r="L82" s="285">
        <v>0.25356953572986562</v>
      </c>
      <c r="M82" s="324"/>
      <c r="N82" s="325"/>
      <c r="O82" s="285">
        <v>0.27756745591448839</v>
      </c>
      <c r="P82" s="290">
        <v>1.0000000000000002</v>
      </c>
    </row>
    <row r="83" spans="2:16" s="73" customFormat="1" ht="13.35" customHeight="1">
      <c r="B83" s="14"/>
      <c r="C83" s="15" t="s">
        <v>219</v>
      </c>
      <c r="D83" s="135"/>
      <c r="E83" s="50"/>
      <c r="F83" s="44">
        <v>0.19385115279060053</v>
      </c>
      <c r="G83" s="138"/>
      <c r="H83" s="138"/>
      <c r="I83" s="55">
        <v>0.2210871386382027</v>
      </c>
      <c r="J83" s="137"/>
      <c r="K83" s="138"/>
      <c r="L83" s="44">
        <v>0.28578254560192368</v>
      </c>
      <c r="M83" s="137"/>
      <c r="N83" s="138"/>
      <c r="O83" s="44">
        <v>0.29927916296927315</v>
      </c>
      <c r="P83" s="275">
        <v>1</v>
      </c>
    </row>
    <row r="84" spans="2:16" s="73" customFormat="1" ht="13.35" customHeight="1">
      <c r="B84" s="14"/>
      <c r="C84" s="15" t="s">
        <v>233</v>
      </c>
      <c r="D84" s="135"/>
      <c r="E84" s="50"/>
      <c r="F84" s="44">
        <v>0.24201816274687538</v>
      </c>
      <c r="G84" s="138"/>
      <c r="H84" s="138"/>
      <c r="I84" s="55">
        <v>0.21847537455768792</v>
      </c>
      <c r="J84" s="137"/>
      <c r="K84" s="138"/>
      <c r="L84" s="44">
        <v>0.26525132282929215</v>
      </c>
      <c r="M84" s="137"/>
      <c r="N84" s="138"/>
      <c r="O84" s="44">
        <v>0.27425513986614436</v>
      </c>
      <c r="P84" s="275">
        <v>0.99999999999999978</v>
      </c>
    </row>
    <row r="85" spans="2:16" s="73" customFormat="1" ht="13.35" customHeight="1">
      <c r="B85" s="14"/>
      <c r="C85" s="15" t="s">
        <v>240</v>
      </c>
      <c r="D85" s="135"/>
      <c r="E85" s="50"/>
      <c r="F85" s="44">
        <v>0.24812299792815318</v>
      </c>
      <c r="G85" s="138"/>
      <c r="H85" s="138"/>
      <c r="I85" s="55">
        <v>0.21719015744005118</v>
      </c>
      <c r="J85" s="137"/>
      <c r="K85" s="138"/>
      <c r="L85" s="44">
        <v>0.25950359225908248</v>
      </c>
      <c r="M85" s="137"/>
      <c r="N85" s="138"/>
      <c r="O85" s="44">
        <v>0.27518325237271318</v>
      </c>
      <c r="P85" s="275">
        <v>1</v>
      </c>
    </row>
    <row r="86" spans="2:16" s="73" customFormat="1" ht="13.35" customHeight="1">
      <c r="B86" s="14"/>
      <c r="C86" s="15" t="s">
        <v>245</v>
      </c>
      <c r="D86" s="135"/>
      <c r="E86" s="50"/>
      <c r="F86" s="44">
        <v>0.23712291935637306</v>
      </c>
      <c r="G86" s="138"/>
      <c r="H86" s="138"/>
      <c r="I86" s="55">
        <v>0.22473279775031907</v>
      </c>
      <c r="J86" s="137"/>
      <c r="K86" s="138"/>
      <c r="L86" s="44">
        <v>0.25709340491014371</v>
      </c>
      <c r="M86" s="137"/>
      <c r="N86" s="138"/>
      <c r="O86" s="44">
        <v>0.28105087798316419</v>
      </c>
      <c r="P86" s="275">
        <v>1</v>
      </c>
    </row>
    <row r="87" spans="2:16" s="73" customFormat="1" ht="13.35" customHeight="1">
      <c r="B87" s="18"/>
      <c r="C87" s="17" t="s">
        <v>251</v>
      </c>
      <c r="D87" s="136"/>
      <c r="E87" s="51"/>
      <c r="F87" s="274">
        <v>0.23000714686060372</v>
      </c>
      <c r="G87" s="140"/>
      <c r="H87" s="140"/>
      <c r="I87" s="273">
        <v>0.22607920268211273</v>
      </c>
      <c r="J87" s="139"/>
      <c r="K87" s="140"/>
      <c r="L87" s="274">
        <v>0.25407551979998982</v>
      </c>
      <c r="M87" s="139"/>
      <c r="N87" s="140"/>
      <c r="O87" s="274">
        <v>0.28983813065729386</v>
      </c>
      <c r="P87" s="276">
        <v>1.0000000000000002</v>
      </c>
    </row>
    <row r="88" spans="2:16" s="73" customFormat="1" ht="6.75" customHeight="1"/>
    <row r="89" spans="2:16" s="73" customFormat="1" ht="6.75" customHeight="1"/>
    <row r="90" spans="2:16" s="73" customFormat="1" ht="13.35" customHeight="1">
      <c r="H90" s="74" t="s">
        <v>179</v>
      </c>
    </row>
    <row r="91" spans="2:16" s="73" customFormat="1" ht="13.35" customHeight="1"/>
    <row r="92" spans="2:16" s="73" customFormat="1" ht="13.35" customHeight="1"/>
    <row r="93" spans="2:16" s="460" customFormat="1" ht="13.35" customHeight="1">
      <c r="B93" s="469"/>
      <c r="C93" s="469"/>
      <c r="D93" s="469"/>
      <c r="E93" s="469"/>
      <c r="F93" s="469"/>
      <c r="G93" s="469"/>
      <c r="H93" s="469"/>
      <c r="I93" s="469"/>
      <c r="J93" s="469"/>
      <c r="K93" s="469"/>
      <c r="L93" s="469"/>
      <c r="M93" s="469"/>
      <c r="N93" s="469"/>
      <c r="O93" s="469"/>
      <c r="P93" s="469"/>
    </row>
  </sheetData>
  <mergeCells count="1">
    <mergeCell ref="C2:C3"/>
  </mergeCells>
  <phoneticPr fontId="13" type="noConversion"/>
  <conditionalFormatting sqref="P4:P19">
    <cfRule type="cellIs" dxfId="4" priority="2" stopIfTrue="1" operator="notEqual">
      <formula>#REF!</formula>
    </cfRule>
  </conditionalFormatting>
  <conditionalFormatting sqref="P24">
    <cfRule type="cellIs" dxfId="3" priority="15" stopIfTrue="1" operator="notEqual">
      <formula>#REF!</formula>
    </cfRule>
  </conditionalFormatting>
  <hyperlinks>
    <hyperlink ref="H90" location="CONTENTS!A1" display="Back to CONTENTS" xr:uid="{00000000-0004-0000-1300-000000000000}"/>
  </hyperlinks>
  <pageMargins left="0.98425196850393704" right="0.98425196850393704" top="0.98425196850393704" bottom="0.98425196850393704" header="0.31496062992125984" footer="0.31496062992125984"/>
  <pageSetup paperSize="9" scale="97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6">
    <tabColor theme="7" tint="0.79998168889431442"/>
    <pageSetUpPr fitToPage="1"/>
  </sheetPr>
  <dimension ref="B1:P31"/>
  <sheetViews>
    <sheetView showGridLines="0" zoomScale="115" zoomScaleNormal="115" zoomScaleSheetLayoutView="100" workbookViewId="0">
      <pane xSplit="3" ySplit="7" topLeftCell="D8" activePane="bottomRight" state="frozen"/>
      <selection activeCell="F60" sqref="F60"/>
      <selection pane="topRight" activeCell="F60" sqref="F60"/>
      <selection pane="bottomLeft" activeCell="F60" sqref="F60"/>
      <selection pane="bottomRight" activeCell="J14" sqref="J14"/>
    </sheetView>
  </sheetViews>
  <sheetFormatPr defaultColWidth="9.140625" defaultRowHeight="12.75"/>
  <cols>
    <col min="1" max="1" width="1" style="2" customWidth="1"/>
    <col min="2" max="2" width="0.85546875" style="73" customWidth="1"/>
    <col min="3" max="3" width="11.140625" style="3" customWidth="1"/>
    <col min="4" max="4" width="11.7109375" style="3" customWidth="1"/>
    <col min="5" max="5" width="13.140625" style="3" customWidth="1"/>
    <col min="6" max="6" width="12.42578125" style="3" customWidth="1"/>
    <col min="7" max="7" width="11.5703125" style="3" customWidth="1"/>
    <col min="8" max="8" width="11.5703125" style="83" customWidth="1"/>
    <col min="9" max="13" width="11.5703125" style="1" customWidth="1"/>
    <col min="14" max="14" width="0.7109375" style="1" customWidth="1"/>
    <col min="15" max="15" width="13" style="1" customWidth="1"/>
    <col min="16" max="16" width="12" style="2" customWidth="1"/>
    <col min="17" max="18" width="10.42578125" style="2" bestFit="1" customWidth="1"/>
    <col min="19" max="19" width="9.140625" style="2"/>
    <col min="20" max="20" width="10.42578125" style="2" customWidth="1"/>
    <col min="21" max="21" width="11.5703125" style="2" customWidth="1"/>
    <col min="22" max="16384" width="9.140625" style="2"/>
  </cols>
  <sheetData>
    <row r="1" spans="2:16" s="70" customFormat="1" ht="15" customHeight="1">
      <c r="B1" s="122" t="s">
        <v>261</v>
      </c>
      <c r="C1" s="128"/>
      <c r="D1" s="82"/>
      <c r="E1" s="82"/>
      <c r="F1" s="82"/>
      <c r="G1" s="82"/>
      <c r="H1" s="83"/>
      <c r="I1" s="72"/>
      <c r="J1" s="72"/>
      <c r="K1" s="72"/>
      <c r="L1" s="72"/>
      <c r="M1" s="72"/>
    </row>
    <row r="2" spans="2:16" ht="15" customHeight="1">
      <c r="B2" s="129"/>
      <c r="C2" s="638" t="s">
        <v>1</v>
      </c>
      <c r="D2" s="634" t="s">
        <v>113</v>
      </c>
      <c r="E2" s="635"/>
      <c r="F2" s="635"/>
      <c r="G2" s="635"/>
      <c r="H2" s="634" t="s">
        <v>114</v>
      </c>
      <c r="I2" s="635"/>
      <c r="J2" s="635"/>
      <c r="K2" s="635"/>
      <c r="L2" s="635"/>
      <c r="M2" s="510"/>
    </row>
    <row r="3" spans="2:16" ht="12.6" customHeight="1">
      <c r="B3" s="148"/>
      <c r="C3" s="639"/>
      <c r="D3" s="641" t="s">
        <v>128</v>
      </c>
      <c r="E3" s="636" t="s">
        <v>135</v>
      </c>
      <c r="F3" s="636" t="s">
        <v>229</v>
      </c>
      <c r="G3" s="636" t="s">
        <v>10</v>
      </c>
      <c r="H3" s="641" t="s">
        <v>124</v>
      </c>
      <c r="I3" s="636" t="s">
        <v>32</v>
      </c>
      <c r="J3" s="636" t="s">
        <v>230</v>
      </c>
      <c r="K3" s="636" t="s">
        <v>14</v>
      </c>
      <c r="L3" s="630" t="s">
        <v>10</v>
      </c>
      <c r="M3" s="632" t="s">
        <v>9</v>
      </c>
    </row>
    <row r="4" spans="2:16" ht="12.6" customHeight="1">
      <c r="B4" s="148"/>
      <c r="C4" s="639"/>
      <c r="D4" s="641"/>
      <c r="E4" s="636"/>
      <c r="F4" s="636"/>
      <c r="G4" s="636"/>
      <c r="H4" s="641"/>
      <c r="I4" s="636"/>
      <c r="J4" s="636"/>
      <c r="K4" s="636"/>
      <c r="L4" s="630"/>
      <c r="M4" s="632"/>
    </row>
    <row r="5" spans="2:16" ht="6" customHeight="1">
      <c r="B5" s="148"/>
      <c r="C5" s="639"/>
      <c r="D5" s="641"/>
      <c r="E5" s="636"/>
      <c r="F5" s="636"/>
      <c r="G5" s="636"/>
      <c r="H5" s="641"/>
      <c r="I5" s="636"/>
      <c r="J5" s="636"/>
      <c r="K5" s="636"/>
      <c r="L5" s="630"/>
      <c r="M5" s="632"/>
    </row>
    <row r="6" spans="2:16" ht="6.75" customHeight="1">
      <c r="B6" s="148"/>
      <c r="C6" s="639"/>
      <c r="D6" s="641"/>
      <c r="E6" s="636"/>
      <c r="F6" s="636"/>
      <c r="G6" s="636"/>
      <c r="H6" s="641"/>
      <c r="I6" s="636"/>
      <c r="J6" s="636"/>
      <c r="K6" s="636"/>
      <c r="L6" s="630"/>
      <c r="M6" s="632"/>
    </row>
    <row r="7" spans="2:16" ht="6.75" customHeight="1">
      <c r="B7" s="130"/>
      <c r="C7" s="640"/>
      <c r="D7" s="642"/>
      <c r="E7" s="637"/>
      <c r="F7" s="637"/>
      <c r="G7" s="637"/>
      <c r="H7" s="642"/>
      <c r="I7" s="637"/>
      <c r="J7" s="637"/>
      <c r="K7" s="637"/>
      <c r="L7" s="631"/>
      <c r="M7" s="633"/>
    </row>
    <row r="8" spans="2:16" ht="12.75" customHeight="1">
      <c r="B8" s="14"/>
      <c r="C8" s="15" t="s">
        <v>219</v>
      </c>
      <c r="D8" s="230">
        <v>488445.8236938701</v>
      </c>
      <c r="E8" s="155">
        <v>204398.93707602998</v>
      </c>
      <c r="F8" s="155">
        <v>24845.362045829999</v>
      </c>
      <c r="G8" s="231">
        <v>21596.759970819752</v>
      </c>
      <c r="H8" s="155">
        <v>331196.84808896005</v>
      </c>
      <c r="I8" s="155">
        <v>75502.814374640016</v>
      </c>
      <c r="J8" s="155">
        <v>47290.374699</v>
      </c>
      <c r="K8" s="155">
        <v>32273.030796909996</v>
      </c>
      <c r="L8" s="231">
        <v>24161.28407295025</v>
      </c>
      <c r="M8" s="156">
        <v>1249711.2348190101</v>
      </c>
      <c r="O8" s="7"/>
      <c r="P8" s="267"/>
    </row>
    <row r="9" spans="2:16" ht="12.75" customHeight="1">
      <c r="B9" s="14"/>
      <c r="C9" s="15" t="s">
        <v>233</v>
      </c>
      <c r="D9" s="230">
        <v>555507.42469619995</v>
      </c>
      <c r="E9" s="155">
        <v>323464.59696316993</v>
      </c>
      <c r="F9" s="155">
        <v>33429.471882149999</v>
      </c>
      <c r="G9" s="231">
        <v>15637.06391842007</v>
      </c>
      <c r="H9" s="155">
        <v>390895.09968637</v>
      </c>
      <c r="I9" s="155">
        <v>88889.069801029997</v>
      </c>
      <c r="J9" s="155">
        <v>57993.758059489999</v>
      </c>
      <c r="K9" s="155">
        <v>49705.130313220005</v>
      </c>
      <c r="L9" s="231">
        <v>48232.629505469929</v>
      </c>
      <c r="M9" s="156">
        <v>1563754.2448255199</v>
      </c>
      <c r="O9" s="2"/>
    </row>
    <row r="10" spans="2:16" ht="12.75" customHeight="1">
      <c r="B10" s="14"/>
      <c r="C10" s="15" t="s">
        <v>240</v>
      </c>
      <c r="D10" s="230">
        <v>601983.20609540003</v>
      </c>
      <c r="E10" s="155">
        <v>347677.42258543003</v>
      </c>
      <c r="F10" s="155">
        <v>38118.709246549995</v>
      </c>
      <c r="G10" s="231">
        <v>23838.043640240023</v>
      </c>
      <c r="H10" s="155">
        <v>422416.39926844009</v>
      </c>
      <c r="I10" s="155">
        <v>80472.844277249998</v>
      </c>
      <c r="J10" s="155">
        <v>73945.639419779996</v>
      </c>
      <c r="K10" s="155">
        <v>55154.698605689991</v>
      </c>
      <c r="L10" s="231">
        <v>43090.414884049678</v>
      </c>
      <c r="M10" s="156">
        <v>1686697.37802283</v>
      </c>
      <c r="O10" s="2"/>
    </row>
    <row r="11" spans="2:16" ht="12.75" customHeight="1">
      <c r="B11" s="14"/>
      <c r="C11" s="15" t="s">
        <v>245</v>
      </c>
      <c r="D11" s="230">
        <v>651384.1421625301</v>
      </c>
      <c r="E11" s="155">
        <v>316862.33525534003</v>
      </c>
      <c r="F11" s="155">
        <v>39172.826460159995</v>
      </c>
      <c r="G11" s="231">
        <v>26414.001893089982</v>
      </c>
      <c r="H11" s="155">
        <v>447556.73013621994</v>
      </c>
      <c r="I11" s="155">
        <v>91508.106461440024</v>
      </c>
      <c r="J11" s="155">
        <v>70548.64495716001</v>
      </c>
      <c r="K11" s="155">
        <v>53521.956524790003</v>
      </c>
      <c r="L11" s="231">
        <v>43901.139964680187</v>
      </c>
      <c r="M11" s="156">
        <v>1740869.8838154103</v>
      </c>
      <c r="O11" s="2"/>
    </row>
    <row r="12" spans="2:16" ht="11.25">
      <c r="B12" s="18"/>
      <c r="C12" s="17" t="s">
        <v>251</v>
      </c>
      <c r="D12" s="269">
        <v>733154.26651044004</v>
      </c>
      <c r="E12" s="270">
        <v>323243.65099604003</v>
      </c>
      <c r="F12" s="270">
        <v>42988.072320729996</v>
      </c>
      <c r="G12" s="271">
        <v>28081.860603530236</v>
      </c>
      <c r="H12" s="270">
        <v>457788.79028143006</v>
      </c>
      <c r="I12" s="270">
        <v>85882.626667999997</v>
      </c>
      <c r="J12" s="270">
        <v>70548.64495716001</v>
      </c>
      <c r="K12" s="270">
        <v>53521.956524790003</v>
      </c>
      <c r="L12" s="271">
        <v>60074.01802894962</v>
      </c>
      <c r="M12" s="373">
        <v>1855283.8868910701</v>
      </c>
      <c r="O12" s="2"/>
    </row>
    <row r="13" spans="2:16" s="73" customFormat="1" ht="13.35" customHeight="1">
      <c r="B13" s="14"/>
      <c r="C13" s="145" t="s">
        <v>55</v>
      </c>
      <c r="D13" s="68"/>
      <c r="E13" s="48"/>
      <c r="F13" s="48"/>
      <c r="G13" s="52"/>
      <c r="H13" s="48"/>
      <c r="I13" s="48"/>
      <c r="J13" s="48"/>
      <c r="K13" s="48"/>
      <c r="L13" s="48"/>
      <c r="M13" s="147"/>
    </row>
    <row r="14" spans="2:16" s="73" customFormat="1" ht="13.35" customHeight="1">
      <c r="B14" s="14"/>
      <c r="C14" s="143" t="s">
        <v>219</v>
      </c>
      <c r="D14" s="232">
        <v>0.39084694934715014</v>
      </c>
      <c r="E14" s="157">
        <v>0.16355693329878093</v>
      </c>
      <c r="F14" s="157">
        <v>1.9880882361938787E-2</v>
      </c>
      <c r="G14" s="168">
        <v>1.7281400189978695E-2</v>
      </c>
      <c r="H14" s="157">
        <v>0.26501870100969827</v>
      </c>
      <c r="I14" s="157">
        <v>6.0416208377589514E-2</v>
      </c>
      <c r="J14" s="157">
        <v>3.7841041499357929E-2</v>
      </c>
      <c r="K14" s="157">
        <v>2.5824390385338857E-2</v>
      </c>
      <c r="L14" s="157">
        <v>1.9333493530166924E-2</v>
      </c>
      <c r="M14" s="233">
        <v>1</v>
      </c>
    </row>
    <row r="15" spans="2:16" s="73" customFormat="1" ht="13.35" customHeight="1">
      <c r="B15" s="14"/>
      <c r="C15" s="143" t="s">
        <v>233</v>
      </c>
      <c r="D15" s="232">
        <v>0.35523959505426134</v>
      </c>
      <c r="E15" s="157">
        <v>0.20685129906666463</v>
      </c>
      <c r="F15" s="157">
        <v>2.1377701766609743E-2</v>
      </c>
      <c r="G15" s="168">
        <v>9.9996939865476236E-3</v>
      </c>
      <c r="H15" s="157">
        <v>0.249972206937149</v>
      </c>
      <c r="I15" s="157">
        <v>5.6843375546486871E-2</v>
      </c>
      <c r="J15" s="157">
        <v>3.708623541799614E-2</v>
      </c>
      <c r="K15" s="157">
        <v>3.1785768433687606E-2</v>
      </c>
      <c r="L15" s="157">
        <v>3.0844123790597044E-2</v>
      </c>
      <c r="M15" s="233">
        <v>1</v>
      </c>
    </row>
    <row r="16" spans="2:16" s="73" customFormat="1" ht="13.35" customHeight="1">
      <c r="B16" s="14"/>
      <c r="C16" s="143" t="s">
        <v>240</v>
      </c>
      <c r="D16" s="232">
        <v>0.35690054062991017</v>
      </c>
      <c r="E16" s="157">
        <v>0.20612910597690162</v>
      </c>
      <c r="F16" s="157">
        <v>2.2599613744128347E-2</v>
      </c>
      <c r="G16" s="168">
        <v>1.4132970117131093E-2</v>
      </c>
      <c r="H16" s="157">
        <v>0.25043994540597581</v>
      </c>
      <c r="I16" s="157">
        <v>4.7710303772204463E-2</v>
      </c>
      <c r="J16" s="157">
        <v>4.3840489932141888E-2</v>
      </c>
      <c r="K16" s="157">
        <v>3.2699818784530925E-2</v>
      </c>
      <c r="L16" s="157">
        <v>2.5547211637075559E-2</v>
      </c>
      <c r="M16" s="233">
        <v>1</v>
      </c>
    </row>
    <row r="17" spans="2:13" s="73" customFormat="1" ht="13.35" customHeight="1">
      <c r="B17" s="14"/>
      <c r="C17" s="143" t="s">
        <v>245</v>
      </c>
      <c r="D17" s="232">
        <v>0.37417164155595117</v>
      </c>
      <c r="E17" s="157">
        <v>0.18201379563237818</v>
      </c>
      <c r="F17" s="157">
        <v>2.2501869223164533E-2</v>
      </c>
      <c r="G17" s="168">
        <v>1.5172875433515592E-2</v>
      </c>
      <c r="H17" s="157">
        <v>0.2570879847466393</v>
      </c>
      <c r="I17" s="157">
        <v>5.2564586998819551E-2</v>
      </c>
      <c r="J17" s="157">
        <v>4.05249384879591E-2</v>
      </c>
      <c r="K17" s="157">
        <v>3.0744374994578917E-2</v>
      </c>
      <c r="L17" s="157">
        <v>2.5217932926993616E-2</v>
      </c>
      <c r="M17" s="233">
        <v>1</v>
      </c>
    </row>
    <row r="18" spans="2:13" s="73" customFormat="1" ht="13.35" customHeight="1">
      <c r="B18" s="18"/>
      <c r="C18" s="144" t="s">
        <v>251</v>
      </c>
      <c r="D18" s="234">
        <v>0.39517093404988213</v>
      </c>
      <c r="E18" s="158">
        <v>0.17422867372480919</v>
      </c>
      <c r="F18" s="158">
        <v>2.3170616973753715E-2</v>
      </c>
      <c r="G18" s="212">
        <v>1.5136152910047353E-2</v>
      </c>
      <c r="H18" s="158">
        <v>0.24674864774929636</v>
      </c>
      <c r="I18" s="158">
        <v>4.6290827659757741E-2</v>
      </c>
      <c r="J18" s="158">
        <v>3.8025795111808758E-2</v>
      </c>
      <c r="K18" s="158">
        <v>2.8848391829930476E-2</v>
      </c>
      <c r="L18" s="158">
        <v>3.2379959990714226E-2</v>
      </c>
      <c r="M18" s="235">
        <v>1</v>
      </c>
    </row>
    <row r="19" spans="2:13" s="73" customFormat="1" ht="13.35" customHeight="1">
      <c r="B19" s="14"/>
      <c r="C19" s="145" t="s">
        <v>262</v>
      </c>
      <c r="D19" s="232"/>
      <c r="E19" s="157"/>
      <c r="F19" s="157"/>
      <c r="G19" s="168"/>
      <c r="H19" s="157"/>
      <c r="I19" s="157"/>
      <c r="J19" s="157"/>
      <c r="K19" s="157"/>
      <c r="L19" s="157"/>
      <c r="M19" s="233"/>
    </row>
    <row r="20" spans="2:13" s="73" customFormat="1" ht="13.35" customHeight="1">
      <c r="B20" s="14"/>
      <c r="C20" s="149" t="s">
        <v>52</v>
      </c>
      <c r="D20" s="232">
        <v>0.23094891071242718</v>
      </c>
      <c r="E20" s="157">
        <v>0.47387401881357993</v>
      </c>
      <c r="F20" s="157">
        <v>0.40254147241696692</v>
      </c>
      <c r="G20" s="168">
        <v>0.27546651840743919</v>
      </c>
      <c r="H20" s="157">
        <v>0.29067868186953327</v>
      </c>
      <c r="I20" s="157">
        <v>0.14135233890517629</v>
      </c>
      <c r="J20" s="157">
        <v>0.27278968449360086</v>
      </c>
      <c r="K20" s="157">
        <v>0.14298254029320367</v>
      </c>
      <c r="L20" s="157">
        <v>0.29970309201098333</v>
      </c>
      <c r="M20" s="233">
        <v>0.28404868731098754</v>
      </c>
    </row>
    <row r="21" spans="2:13" s="73" customFormat="1" ht="13.35" customHeight="1">
      <c r="B21" s="18"/>
      <c r="C21" s="150" t="s">
        <v>53</v>
      </c>
      <c r="D21" s="234">
        <v>5.3319215694429989E-2</v>
      </c>
      <c r="E21" s="158">
        <v>0.10183126318383029</v>
      </c>
      <c r="F21" s="158">
        <v>8.8250631872744956E-2</v>
      </c>
      <c r="G21" s="212">
        <v>6.2716113547517605E-2</v>
      </c>
      <c r="H21" s="158">
        <v>6.587072523223414E-2</v>
      </c>
      <c r="I21" s="158">
        <v>3.360578956280813E-2</v>
      </c>
      <c r="J21" s="158">
        <v>6.2158091037028296E-2</v>
      </c>
      <c r="K21" s="158">
        <v>3.3974668607195779E-2</v>
      </c>
      <c r="L21" s="158">
        <v>6.7728998808981533E-2</v>
      </c>
      <c r="M21" s="235">
        <v>6.4499281891148952E-2</v>
      </c>
    </row>
    <row r="22" spans="2:13" s="73" customFormat="1" ht="13.35" customHeight="1">
      <c r="B22" s="14"/>
      <c r="C22" s="145" t="s">
        <v>41</v>
      </c>
      <c r="D22" s="232"/>
      <c r="E22" s="157"/>
      <c r="F22" s="157"/>
      <c r="G22" s="168"/>
      <c r="H22" s="157"/>
      <c r="I22" s="157"/>
      <c r="J22" s="157"/>
      <c r="K22" s="157"/>
      <c r="L22" s="157"/>
      <c r="M22" s="233"/>
    </row>
    <row r="23" spans="2:13" s="73" customFormat="1" ht="13.35" customHeight="1">
      <c r="B23" s="14"/>
      <c r="C23" s="143" t="s">
        <v>219</v>
      </c>
      <c r="D23" s="232">
        <v>8.7009632203137996E-2</v>
      </c>
      <c r="E23" s="157">
        <v>3.6410745009960686E-2</v>
      </c>
      <c r="F23" s="157">
        <v>4.425845628514077E-3</v>
      </c>
      <c r="G23" s="168">
        <v>3.8471536671756024E-3</v>
      </c>
      <c r="H23" s="157">
        <v>5.8997977956138752E-2</v>
      </c>
      <c r="I23" s="157">
        <v>1.3449745683886936E-2</v>
      </c>
      <c r="J23" s="157">
        <v>8.4241033697269214E-3</v>
      </c>
      <c r="K23" s="157">
        <v>5.7489785018197204E-3</v>
      </c>
      <c r="L23" s="157">
        <v>4.3039869290816511E-3</v>
      </c>
      <c r="M23" s="233">
        <v>0.22261816894944234</v>
      </c>
    </row>
    <row r="24" spans="2:13" s="73" customFormat="1" ht="13.35" customHeight="1">
      <c r="B24" s="14"/>
      <c r="C24" s="143" t="s">
        <v>233</v>
      </c>
      <c r="D24" s="232">
        <v>8.7914823311629503E-2</v>
      </c>
      <c r="E24" s="157">
        <v>5.1191634216476142E-2</v>
      </c>
      <c r="F24" s="157">
        <v>5.2905613557326916E-3</v>
      </c>
      <c r="G24" s="168">
        <v>2.4747278801041765E-3</v>
      </c>
      <c r="H24" s="157">
        <v>6.1863212073363497E-2</v>
      </c>
      <c r="I24" s="157">
        <v>1.4067619114481499E-2</v>
      </c>
      <c r="J24" s="157">
        <v>9.1781149383660613E-3</v>
      </c>
      <c r="K24" s="157">
        <v>7.8663534543360163E-3</v>
      </c>
      <c r="L24" s="157">
        <v>7.6333148979020006E-3</v>
      </c>
      <c r="M24" s="233">
        <v>0.24748036124239159</v>
      </c>
    </row>
    <row r="25" spans="2:13" s="73" customFormat="1" ht="13.35" customHeight="1">
      <c r="B25" s="14"/>
      <c r="C25" s="143" t="s">
        <v>240</v>
      </c>
      <c r="D25" s="232">
        <v>8.8943020419364707E-2</v>
      </c>
      <c r="E25" s="157">
        <v>5.1369340179678299E-2</v>
      </c>
      <c r="F25" s="157">
        <v>5.6320394000134713E-3</v>
      </c>
      <c r="G25" s="168">
        <v>3.522071015907327E-3</v>
      </c>
      <c r="H25" s="157">
        <v>6.2412024197986138E-2</v>
      </c>
      <c r="I25" s="157">
        <v>1.1889862971728001E-2</v>
      </c>
      <c r="J25" s="157">
        <v>1.0925468435400475E-2</v>
      </c>
      <c r="K25" s="157">
        <v>8.1491068764671919E-3</v>
      </c>
      <c r="L25" s="157">
        <v>6.3666089221491549E-3</v>
      </c>
      <c r="M25" s="233">
        <v>0.24920954241869481</v>
      </c>
    </row>
    <row r="26" spans="2:13" s="73" customFormat="1" ht="13.35" customHeight="1">
      <c r="B26" s="14"/>
      <c r="C26" s="143" t="s">
        <v>245</v>
      </c>
      <c r="D26" s="232">
        <v>9.1558948025184717E-2</v>
      </c>
      <c r="E26" s="157">
        <v>4.4538361017612105E-2</v>
      </c>
      <c r="F26" s="157">
        <v>5.5061561215754206E-3</v>
      </c>
      <c r="G26" s="168">
        <v>3.712768042583265E-3</v>
      </c>
      <c r="H26" s="157">
        <v>6.290884401456491E-2</v>
      </c>
      <c r="I26" s="157">
        <v>1.2862434654258936E-2</v>
      </c>
      <c r="J26" s="157">
        <v>9.9163600996416586E-3</v>
      </c>
      <c r="K26" s="157">
        <v>7.5230785007914993E-3</v>
      </c>
      <c r="L26" s="157">
        <v>6.1707707205275759E-3</v>
      </c>
      <c r="M26" s="233">
        <v>0.24469772119674008</v>
      </c>
    </row>
    <row r="27" spans="2:13" s="73" customFormat="1" ht="13.35" customHeight="1">
      <c r="B27" s="18"/>
      <c r="C27" s="144" t="s">
        <v>251</v>
      </c>
      <c r="D27" s="234">
        <v>9.9084739861072801E-2</v>
      </c>
      <c r="E27" s="158">
        <v>4.3685912411218233E-2</v>
      </c>
      <c r="F27" s="158">
        <v>5.8097758651832953E-3</v>
      </c>
      <c r="G27" s="212">
        <v>3.7952228880278639E-3</v>
      </c>
      <c r="H27" s="158">
        <v>6.1869493595458458E-2</v>
      </c>
      <c r="I27" s="158">
        <v>1.1606912911367798E-2</v>
      </c>
      <c r="J27" s="158">
        <v>9.534547437611951E-3</v>
      </c>
      <c r="K27" s="158">
        <v>7.2334150960559791E-3</v>
      </c>
      <c r="L27" s="158">
        <v>8.1189167419557107E-3</v>
      </c>
      <c r="M27" s="235">
        <v>0.25073893680795212</v>
      </c>
    </row>
    <row r="28" spans="2:13" s="73" customFormat="1" ht="12" customHeight="1">
      <c r="B28" s="3"/>
      <c r="C28" s="4" t="s">
        <v>129</v>
      </c>
    </row>
    <row r="29" spans="2:13" s="73" customFormat="1" ht="12" customHeight="1">
      <c r="B29" s="3"/>
      <c r="C29" s="4" t="s">
        <v>232</v>
      </c>
      <c r="D29" s="141"/>
      <c r="E29" s="141"/>
      <c r="F29" s="141"/>
      <c r="G29" s="141"/>
      <c r="H29" s="141"/>
      <c r="I29" s="141"/>
      <c r="J29" s="141"/>
      <c r="K29" s="141"/>
      <c r="L29" s="141"/>
      <c r="M29" s="142"/>
    </row>
    <row r="30" spans="2:13" s="73" customFormat="1" ht="12" customHeight="1">
      <c r="C30" s="4" t="s">
        <v>228</v>
      </c>
    </row>
    <row r="31" spans="2:13" s="73" customFormat="1" ht="13.35" customHeight="1">
      <c r="D31" s="90"/>
      <c r="E31" s="86"/>
      <c r="H31" s="74" t="s">
        <v>179</v>
      </c>
      <c r="I31" s="1"/>
    </row>
  </sheetData>
  <mergeCells count="13">
    <mergeCell ref="C2:C7"/>
    <mergeCell ref="J3:J7"/>
    <mergeCell ref="K3:K7"/>
    <mergeCell ref="D2:G2"/>
    <mergeCell ref="D3:D7"/>
    <mergeCell ref="E3:E7"/>
    <mergeCell ref="F3:F7"/>
    <mergeCell ref="H3:H7"/>
    <mergeCell ref="L3:L7"/>
    <mergeCell ref="M3:M7"/>
    <mergeCell ref="H2:L2"/>
    <mergeCell ref="I3:I7"/>
    <mergeCell ref="G3:G7"/>
  </mergeCells>
  <phoneticPr fontId="13" type="noConversion"/>
  <hyperlinks>
    <hyperlink ref="H31" location="CONTENTS!A1" display="Back to CONTENTS" xr:uid="{00000000-0004-0000-1400-000000000000}"/>
  </hyperlinks>
  <pageMargins left="0.98425196850393704" right="0.98425196850393704" top="0.98425196850393704" bottom="0.98425196850393704" header="0.31496062992125984" footer="0.31496062992125984"/>
  <pageSetup paperSize="9" scale="97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2">
    <tabColor theme="7" tint="0.79998168889431442"/>
    <pageSetUpPr fitToPage="1"/>
  </sheetPr>
  <dimension ref="B1:M29"/>
  <sheetViews>
    <sheetView showGridLines="0" zoomScale="115" zoomScaleNormal="115" zoomScaleSheetLayoutView="100" workbookViewId="0">
      <selection activeCell="I16" sqref="I16"/>
    </sheetView>
  </sheetViews>
  <sheetFormatPr defaultColWidth="9.140625" defaultRowHeight="12.75"/>
  <cols>
    <col min="1" max="1" width="1" style="2" customWidth="1"/>
    <col min="2" max="2" width="1.7109375" style="73" customWidth="1"/>
    <col min="3" max="3" width="9.5703125" style="3" customWidth="1"/>
    <col min="4" max="6" width="14.5703125" style="3" customWidth="1"/>
    <col min="7" max="7" width="14.5703125" style="83" customWidth="1"/>
    <col min="8" max="10" width="14.5703125" style="1" customWidth="1"/>
    <col min="11" max="11" width="2.42578125" style="1" customWidth="1"/>
    <col min="12" max="12" width="9.140625" style="1" customWidth="1"/>
    <col min="13" max="13" width="14.28515625" style="1" bestFit="1" customWidth="1"/>
    <col min="14" max="16384" width="9.140625" style="2"/>
  </cols>
  <sheetData>
    <row r="1" spans="2:10" s="70" customFormat="1" ht="15" customHeight="1">
      <c r="B1" s="122" t="s">
        <v>263</v>
      </c>
      <c r="C1" s="11"/>
      <c r="D1" s="71"/>
      <c r="E1" s="71"/>
      <c r="F1" s="71"/>
      <c r="G1" s="83"/>
      <c r="H1" s="72"/>
      <c r="I1" s="72"/>
      <c r="J1" s="72"/>
    </row>
    <row r="2" spans="2:10" ht="12.6" customHeight="1">
      <c r="B2" s="129"/>
      <c r="C2" s="581" t="s">
        <v>1</v>
      </c>
      <c r="D2" s="595" t="s">
        <v>5</v>
      </c>
      <c r="E2" s="575" t="s">
        <v>7</v>
      </c>
      <c r="F2" s="575" t="s">
        <v>51</v>
      </c>
      <c r="G2" s="575" t="s">
        <v>6</v>
      </c>
      <c r="H2" s="575" t="s">
        <v>8</v>
      </c>
      <c r="I2" s="577" t="s">
        <v>183</v>
      </c>
      <c r="J2" s="583" t="s">
        <v>107</v>
      </c>
    </row>
    <row r="3" spans="2:10" ht="12.6" customHeight="1">
      <c r="B3" s="148"/>
      <c r="C3" s="625"/>
      <c r="D3" s="596"/>
      <c r="E3" s="594"/>
      <c r="F3" s="594"/>
      <c r="G3" s="594"/>
      <c r="H3" s="594"/>
      <c r="I3" s="593"/>
      <c r="J3" s="590"/>
    </row>
    <row r="4" spans="2:10" ht="12.6" customHeight="1">
      <c r="B4" s="148"/>
      <c r="C4" s="625"/>
      <c r="D4" s="596"/>
      <c r="E4" s="594"/>
      <c r="F4" s="594"/>
      <c r="G4" s="594"/>
      <c r="H4" s="594"/>
      <c r="I4" s="593"/>
      <c r="J4" s="590"/>
    </row>
    <row r="5" spans="2:10" ht="12.6" customHeight="1">
      <c r="B5" s="130"/>
      <c r="C5" s="582"/>
      <c r="D5" s="597"/>
      <c r="E5" s="576"/>
      <c r="F5" s="576"/>
      <c r="G5" s="576"/>
      <c r="H5" s="576"/>
      <c r="I5" s="578"/>
      <c r="J5" s="584"/>
    </row>
    <row r="6" spans="2:10" ht="13.35" customHeight="1">
      <c r="B6" s="14"/>
      <c r="C6" s="143" t="s">
        <v>205</v>
      </c>
      <c r="D6" s="163">
        <v>772684.80623059988</v>
      </c>
      <c r="E6" s="163">
        <v>18486.28033836</v>
      </c>
      <c r="F6" s="163">
        <v>15979.940205899999</v>
      </c>
      <c r="G6" s="163">
        <v>492282.78771898994</v>
      </c>
      <c r="H6" s="163">
        <v>56322.406194340001</v>
      </c>
      <c r="I6" s="187">
        <v>10.037257280000036</v>
      </c>
      <c r="J6" s="341">
        <v>1355766.2579454698</v>
      </c>
    </row>
    <row r="7" spans="2:10" ht="13.35" customHeight="1">
      <c r="B7" s="14"/>
      <c r="C7" s="143" t="s">
        <v>219</v>
      </c>
      <c r="D7" s="163">
        <v>718180.49901228992</v>
      </c>
      <c r="E7" s="163">
        <v>12250.22946178</v>
      </c>
      <c r="F7" s="163">
        <v>15946.61767992</v>
      </c>
      <c r="G7" s="163">
        <v>455866.61475288996</v>
      </c>
      <c r="H7" s="163">
        <v>47455.393816210009</v>
      </c>
      <c r="I7" s="187">
        <v>11.88009592</v>
      </c>
      <c r="J7" s="341">
        <v>1249711.2348190101</v>
      </c>
    </row>
    <row r="8" spans="2:10" ht="13.35" customHeight="1">
      <c r="B8" s="14"/>
      <c r="C8" s="143" t="s">
        <v>233</v>
      </c>
      <c r="D8" s="163">
        <v>912870.03213008004</v>
      </c>
      <c r="E8" s="163">
        <v>19335.916693799998</v>
      </c>
      <c r="F8" s="163">
        <v>22032.794586160002</v>
      </c>
      <c r="G8" s="163">
        <v>549806.29418990004</v>
      </c>
      <c r="H8" s="163">
        <v>59719.264621459988</v>
      </c>
      <c r="I8" s="187">
        <v>-10.057395880000001</v>
      </c>
      <c r="J8" s="341">
        <v>1563754.2448255199</v>
      </c>
    </row>
    <row r="9" spans="2:10" ht="13.35" customHeight="1">
      <c r="B9" s="14"/>
      <c r="C9" s="143" t="s">
        <v>240</v>
      </c>
      <c r="D9" s="163">
        <v>988505.25463947002</v>
      </c>
      <c r="E9" s="163">
        <v>20892.488504510002</v>
      </c>
      <c r="F9" s="163">
        <v>21237.71342321</v>
      </c>
      <c r="G9" s="163">
        <v>579990.05974385014</v>
      </c>
      <c r="H9" s="163">
        <v>76067.768493189986</v>
      </c>
      <c r="I9" s="187">
        <v>4.0932186000000002</v>
      </c>
      <c r="J9" s="341">
        <v>1686697.37802283</v>
      </c>
    </row>
    <row r="10" spans="2:10" ht="13.35" customHeight="1">
      <c r="B10" s="14"/>
      <c r="C10" s="143" t="s">
        <v>245</v>
      </c>
      <c r="D10" s="163">
        <v>1008555.8042115301</v>
      </c>
      <c r="E10" s="163">
        <v>22604.347389529998</v>
      </c>
      <c r="F10" s="163">
        <v>19399.91761851</v>
      </c>
      <c r="G10" s="163">
        <v>616458.86570155004</v>
      </c>
      <c r="H10" s="163">
        <v>73848.829854370008</v>
      </c>
      <c r="I10" s="187">
        <v>2.1190399200000005</v>
      </c>
      <c r="J10" s="341">
        <v>1740869.8838154103</v>
      </c>
    </row>
    <row r="11" spans="2:10" ht="13.35" customHeight="1">
      <c r="B11" s="14"/>
      <c r="C11" s="143" t="s">
        <v>251</v>
      </c>
      <c r="D11" s="163">
        <v>1100529.9055327701</v>
      </c>
      <c r="E11" s="163">
        <v>24447.989139509995</v>
      </c>
      <c r="F11" s="163">
        <v>22505.08928031</v>
      </c>
      <c r="G11" s="163">
        <v>627973.09092920995</v>
      </c>
      <c r="H11" s="163">
        <v>79825.692969349984</v>
      </c>
      <c r="I11" s="163">
        <v>2.1190399200000005</v>
      </c>
      <c r="J11" s="164">
        <v>1855283.8868910701</v>
      </c>
    </row>
    <row r="12" spans="2:10" s="73" customFormat="1">
      <c r="B12" s="16"/>
      <c r="C12" s="152" t="s">
        <v>55</v>
      </c>
      <c r="D12" s="126"/>
      <c r="E12" s="126"/>
      <c r="F12" s="126"/>
      <c r="G12" s="423"/>
      <c r="H12" s="126"/>
      <c r="I12" s="126"/>
      <c r="J12" s="146"/>
    </row>
    <row r="13" spans="2:10" s="73" customFormat="1" ht="13.35" customHeight="1">
      <c r="B13" s="14"/>
      <c r="C13" s="143" t="s">
        <v>205</v>
      </c>
      <c r="D13" s="375">
        <v>0.56992479470725843</v>
      </c>
      <c r="E13" s="159">
        <v>1.3635300502591159E-2</v>
      </c>
      <c r="F13" s="159">
        <v>1.1786648408049352E-2</v>
      </c>
      <c r="G13" s="159">
        <v>0.36310299421745162</v>
      </c>
      <c r="H13" s="159">
        <v>4.1542858781344109E-2</v>
      </c>
      <c r="I13" s="159">
        <v>-7.4033833053276535E-6</v>
      </c>
      <c r="J13" s="160">
        <v>1</v>
      </c>
    </row>
    <row r="14" spans="2:10" s="73" customFormat="1" ht="13.35" customHeight="1">
      <c r="B14" s="14"/>
      <c r="C14" s="143" t="s">
        <v>219</v>
      </c>
      <c r="D14" s="375">
        <v>0.57467715661234386</v>
      </c>
      <c r="E14" s="159">
        <v>9.8024480539731593E-3</v>
      </c>
      <c r="F14" s="159">
        <v>1.2760241914788799E-2</v>
      </c>
      <c r="G14" s="159">
        <v>0.36477755984878457</v>
      </c>
      <c r="H14" s="159">
        <v>3.797308729730893E-2</v>
      </c>
      <c r="I14" s="159">
        <v>-9.5062728004686129E-6</v>
      </c>
      <c r="J14" s="160">
        <v>1</v>
      </c>
    </row>
    <row r="15" spans="2:10" s="73" customFormat="1" ht="13.35" customHeight="1">
      <c r="B15" s="14"/>
      <c r="C15" s="143" t="s">
        <v>233</v>
      </c>
      <c r="D15" s="375">
        <v>0.58376822007088203</v>
      </c>
      <c r="E15" s="159">
        <v>1.2365061043180385E-2</v>
      </c>
      <c r="F15" s="159">
        <v>1.4089678515065115E-2</v>
      </c>
      <c r="G15" s="159">
        <v>0.35159379807230912</v>
      </c>
      <c r="H15" s="159">
        <v>3.8189673869197603E-2</v>
      </c>
      <c r="I15" s="159">
        <v>6.4315706341198022E-6</v>
      </c>
      <c r="J15" s="160">
        <v>1</v>
      </c>
    </row>
    <row r="16" spans="2:10" s="73" customFormat="1" ht="13.35" customHeight="1">
      <c r="B16" s="14"/>
      <c r="C16" s="143" t="s">
        <v>240</v>
      </c>
      <c r="D16" s="375">
        <v>0.58605963791691518</v>
      </c>
      <c r="E16" s="159">
        <v>1.2386625352439017E-2</v>
      </c>
      <c r="F16" s="159">
        <v>1.2591300431204287E-2</v>
      </c>
      <c r="G16" s="159">
        <v>0.34386136321841121</v>
      </c>
      <c r="H16" s="159">
        <v>4.5098646315771047E-2</v>
      </c>
      <c r="I16" s="159">
        <v>-2.4267652593366377E-6</v>
      </c>
      <c r="J16" s="160">
        <v>1</v>
      </c>
    </row>
    <row r="17" spans="2:10" s="73" customFormat="1" ht="13.35" customHeight="1">
      <c r="B17" s="14"/>
      <c r="C17" s="143" t="s">
        <v>245</v>
      </c>
      <c r="D17" s="375">
        <v>0.57934014114892363</v>
      </c>
      <c r="E17" s="159">
        <v>1.2984512857439267E-2</v>
      </c>
      <c r="F17" s="159">
        <v>1.1143806782383877E-2</v>
      </c>
      <c r="G17" s="159">
        <v>0.35410967323443859</v>
      </c>
      <c r="H17" s="159">
        <v>4.2420648746314016E-2</v>
      </c>
      <c r="I17" s="159">
        <v>-1.2172305005103349E-6</v>
      </c>
      <c r="J17" s="160">
        <v>1</v>
      </c>
    </row>
    <row r="18" spans="2:10" s="73" customFormat="1" ht="13.35" customHeight="1">
      <c r="B18" s="14"/>
      <c r="C18" s="143" t="s">
        <v>251</v>
      </c>
      <c r="D18" s="375">
        <v>0.59318679653761575</v>
      </c>
      <c r="E18" s="159">
        <v>1.3177492303066295E-2</v>
      </c>
      <c r="F18" s="159">
        <v>1.2130267200251574E-2</v>
      </c>
      <c r="G18" s="159">
        <v>0.33847816787840207</v>
      </c>
      <c r="H18" s="159">
        <v>4.3026133915880241E-2</v>
      </c>
      <c r="I18" s="159">
        <v>-1.1421647840379354E-6</v>
      </c>
      <c r="J18" s="160">
        <v>1</v>
      </c>
    </row>
    <row r="19" spans="2:10" s="73" customFormat="1">
      <c r="B19" s="16"/>
      <c r="C19" s="152" t="s">
        <v>62</v>
      </c>
      <c r="D19" s="153"/>
      <c r="E19" s="153"/>
      <c r="F19" s="153"/>
      <c r="G19" s="153"/>
      <c r="H19" s="153"/>
      <c r="I19" s="153"/>
      <c r="J19" s="154"/>
    </row>
    <row r="20" spans="2:10" s="73" customFormat="1" ht="13.35" customHeight="1">
      <c r="B20" s="14"/>
      <c r="C20" s="143" t="s">
        <v>219</v>
      </c>
      <c r="D20" s="375">
        <v>-7.0538862390991164E-2</v>
      </c>
      <c r="E20" s="159">
        <v>-0.33733399918424201</v>
      </c>
      <c r="F20" s="159">
        <v>-2.0852722570072757E-3</v>
      </c>
      <c r="G20" s="159">
        <v>-7.3974093497836124E-2</v>
      </c>
      <c r="H20" s="159">
        <v>-0.15743312435080348</v>
      </c>
      <c r="I20" s="159">
        <v>0.18359982100607852</v>
      </c>
      <c r="J20" s="160">
        <v>-7.8225153122762903E-2</v>
      </c>
    </row>
    <row r="21" spans="2:10" s="73" customFormat="1" ht="13.35" customHeight="1">
      <c r="B21" s="14"/>
      <c r="C21" s="143" t="s">
        <v>233</v>
      </c>
      <c r="D21" s="375">
        <v>0.27108718962091793</v>
      </c>
      <c r="E21" s="159">
        <v>0.57841261293324564</v>
      </c>
      <c r="F21" s="159">
        <v>0.38165942323328683</v>
      </c>
      <c r="G21" s="159">
        <v>0.20606834630329662</v>
      </c>
      <c r="H21" s="159">
        <v>0.25842943908013338</v>
      </c>
      <c r="I21" s="159">
        <v>-1.8465753094693871</v>
      </c>
      <c r="J21" s="160">
        <v>0.25129245961527347</v>
      </c>
    </row>
    <row r="22" spans="2:10" s="73" customFormat="1" ht="13.35" customHeight="1">
      <c r="B22" s="14"/>
      <c r="C22" s="143" t="s">
        <v>240</v>
      </c>
      <c r="D22" s="375">
        <v>8.2854316438566444E-2</v>
      </c>
      <c r="E22" s="159">
        <v>8.0501578247340833E-2</v>
      </c>
      <c r="F22" s="159">
        <v>-3.6086260407902859E-2</v>
      </c>
      <c r="G22" s="159">
        <v>5.4898908711883188E-2</v>
      </c>
      <c r="H22" s="159">
        <v>0.27375594752141663</v>
      </c>
      <c r="I22" s="159">
        <v>-1.4069859284489057</v>
      </c>
      <c r="J22" s="160">
        <v>7.8620495262686108E-2</v>
      </c>
    </row>
    <row r="23" spans="2:10" s="73" customFormat="1" ht="13.35" customHeight="1">
      <c r="B23" s="14"/>
      <c r="C23" s="143" t="s">
        <v>245</v>
      </c>
      <c r="D23" s="375">
        <v>2.0283705602933688E-2</v>
      </c>
      <c r="E23" s="159">
        <v>8.1936571828217675E-2</v>
      </c>
      <c r="F23" s="159">
        <v>-8.6534542023320338E-2</v>
      </c>
      <c r="G23" s="159">
        <v>6.2878329283446943E-2</v>
      </c>
      <c r="H23" s="159">
        <v>-2.9170549929023237E-2</v>
      </c>
      <c r="I23" s="159">
        <v>-0.48230472714064176</v>
      </c>
      <c r="J23" s="160">
        <v>3.2117501632736412E-2</v>
      </c>
    </row>
    <row r="24" spans="2:10" s="73" customFormat="1" ht="13.35" customHeight="1">
      <c r="B24" s="18"/>
      <c r="C24" s="144" t="s">
        <v>251</v>
      </c>
      <c r="D24" s="335">
        <v>9.1193864471528663E-2</v>
      </c>
      <c r="E24" s="161">
        <v>8.1561379243089593E-2</v>
      </c>
      <c r="F24" s="161">
        <v>0.16006107463246488</v>
      </c>
      <c r="G24" s="161">
        <v>1.8678010599387562E-2</v>
      </c>
      <c r="H24" s="161">
        <v>8.0933755169396271E-2</v>
      </c>
      <c r="I24" s="161">
        <v>0</v>
      </c>
      <c r="J24" s="162">
        <v>6.5722317411168074E-2</v>
      </c>
    </row>
    <row r="25" spans="2:10" s="73" customFormat="1" ht="12" customHeight="1">
      <c r="B25" s="226">
        <v>1</v>
      </c>
      <c r="C25" s="4" t="s">
        <v>177</v>
      </c>
      <c r="F25" s="3"/>
    </row>
    <row r="26" spans="2:10" s="73" customFormat="1" ht="11.45" customHeight="1">
      <c r="B26" s="226"/>
      <c r="C26" s="574"/>
      <c r="D26" s="574"/>
      <c r="E26" s="574"/>
      <c r="F26" s="574"/>
      <c r="G26" s="574"/>
      <c r="H26" s="574"/>
      <c r="I26" s="574"/>
      <c r="J26" s="574"/>
    </row>
    <row r="27" spans="2:10" s="73" customFormat="1" ht="11.45" customHeight="1">
      <c r="C27" s="574"/>
      <c r="D27" s="574"/>
      <c r="E27" s="574"/>
      <c r="F27" s="574"/>
      <c r="G27" s="574"/>
      <c r="H27" s="574"/>
      <c r="I27" s="574"/>
      <c r="J27" s="574"/>
    </row>
    <row r="28" spans="2:10" s="73" customFormat="1" ht="13.35" customHeight="1"/>
    <row r="29" spans="2:10" s="73" customFormat="1" ht="13.35" customHeight="1">
      <c r="F29" s="74" t="s">
        <v>179</v>
      </c>
    </row>
  </sheetData>
  <mergeCells count="9">
    <mergeCell ref="C26:J27"/>
    <mergeCell ref="I2:I5"/>
    <mergeCell ref="J2:J5"/>
    <mergeCell ref="C2:C5"/>
    <mergeCell ref="D2:D5"/>
    <mergeCell ref="E2:E5"/>
    <mergeCell ref="F2:F5"/>
    <mergeCell ref="G2:G5"/>
    <mergeCell ref="H2:H5"/>
  </mergeCells>
  <phoneticPr fontId="13" type="noConversion"/>
  <hyperlinks>
    <hyperlink ref="F29" location="CONTENTS!A1" display="Back to CONTENTS" xr:uid="{00000000-0004-0000-15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4">
    <tabColor theme="7" tint="0.79998168889431442"/>
    <pageSetUpPr fitToPage="1"/>
  </sheetPr>
  <dimension ref="B1:N29"/>
  <sheetViews>
    <sheetView showGridLines="0" zoomScale="110" zoomScaleNormal="110" zoomScaleSheetLayoutView="100" workbookViewId="0">
      <selection activeCell="G14" sqref="G14"/>
    </sheetView>
  </sheetViews>
  <sheetFormatPr defaultColWidth="9.140625" defaultRowHeight="12.75"/>
  <cols>
    <col min="1" max="1" width="1.140625" style="2" customWidth="1"/>
    <col min="2" max="2" width="0.85546875" style="73" customWidth="1"/>
    <col min="3" max="3" width="9.5703125" style="3" customWidth="1"/>
    <col min="4" max="6" width="14.5703125" style="3" customWidth="1"/>
    <col min="7" max="7" width="14.5703125" style="83" customWidth="1"/>
    <col min="8" max="9" width="14.5703125" style="1" customWidth="1"/>
    <col min="10" max="10" width="2" style="1" customWidth="1"/>
    <col min="11" max="11" width="10.5703125" style="1" customWidth="1"/>
    <col min="12" max="12" width="9.140625" style="2"/>
    <col min="13" max="14" width="14.5703125" style="3" customWidth="1"/>
    <col min="15" max="15" width="9.140625" style="2"/>
    <col min="16" max="16" width="10.5703125" style="2" bestFit="1" customWidth="1"/>
    <col min="17" max="16384" width="9.140625" style="2"/>
  </cols>
  <sheetData>
    <row r="1" spans="2:14" s="70" customFormat="1" ht="15" customHeight="1">
      <c r="B1" s="112" t="s">
        <v>276</v>
      </c>
      <c r="C1" s="8"/>
      <c r="D1" s="82"/>
      <c r="E1" s="82"/>
      <c r="F1" s="82"/>
      <c r="G1" s="83"/>
      <c r="H1" s="72"/>
      <c r="I1" s="72"/>
      <c r="J1" s="84"/>
      <c r="K1" s="72"/>
      <c r="M1" s="82"/>
      <c r="N1" s="82"/>
    </row>
    <row r="2" spans="2:14" s="70" customFormat="1" ht="2.25" customHeight="1">
      <c r="B2" s="112"/>
      <c r="C2" s="8"/>
      <c r="D2" s="82"/>
      <c r="E2" s="82"/>
      <c r="F2" s="82"/>
      <c r="G2" s="83"/>
      <c r="H2" s="72"/>
      <c r="I2" s="72"/>
      <c r="J2" s="84"/>
      <c r="K2" s="72"/>
      <c r="M2" s="82"/>
      <c r="N2" s="82"/>
    </row>
    <row r="3" spans="2:14" ht="12.6" customHeight="1">
      <c r="B3" s="129"/>
      <c r="C3" s="581" t="s">
        <v>1</v>
      </c>
      <c r="D3" s="595" t="s">
        <v>130</v>
      </c>
      <c r="E3" s="575" t="s">
        <v>131</v>
      </c>
      <c r="F3" s="575" t="s">
        <v>229</v>
      </c>
      <c r="G3" s="575" t="s">
        <v>61</v>
      </c>
      <c r="H3" s="577" t="s">
        <v>231</v>
      </c>
      <c r="I3" s="124" t="s">
        <v>0</v>
      </c>
      <c r="M3" s="643" t="s">
        <v>125</v>
      </c>
      <c r="N3" s="643" t="s">
        <v>226</v>
      </c>
    </row>
    <row r="4" spans="2:14" ht="12.6" customHeight="1">
      <c r="B4" s="148"/>
      <c r="C4" s="625"/>
      <c r="D4" s="596"/>
      <c r="E4" s="594"/>
      <c r="F4" s="594"/>
      <c r="G4" s="594"/>
      <c r="H4" s="593"/>
      <c r="I4" s="125"/>
      <c r="M4" s="643"/>
      <c r="N4" s="643"/>
    </row>
    <row r="5" spans="2:14" ht="12.75" customHeight="1">
      <c r="B5" s="130"/>
      <c r="C5" s="582"/>
      <c r="D5" s="597"/>
      <c r="E5" s="576"/>
      <c r="F5" s="576"/>
      <c r="G5" s="576"/>
      <c r="H5" s="578"/>
      <c r="I5" s="111"/>
      <c r="M5" s="643"/>
      <c r="N5" s="643"/>
    </row>
    <row r="6" spans="2:14" ht="13.35" customHeight="1">
      <c r="B6" s="14"/>
      <c r="C6" s="143" t="s">
        <v>219</v>
      </c>
      <c r="D6" s="237">
        <v>487011.07149328012</v>
      </c>
      <c r="E6" s="237">
        <v>202123.44749682999</v>
      </c>
      <c r="F6" s="186">
        <v>24845.362045829999</v>
      </c>
      <c r="G6" s="186">
        <v>3710.2417797899998</v>
      </c>
      <c r="H6" s="310">
        <v>490.37619655975141</v>
      </c>
      <c r="I6" s="238">
        <v>718180.49901228992</v>
      </c>
      <c r="K6" s="309"/>
      <c r="L6" s="429"/>
      <c r="M6" s="456">
        <v>63.74956628999999</v>
      </c>
      <c r="N6" s="456">
        <v>24781.612479539999</v>
      </c>
    </row>
    <row r="7" spans="2:14" ht="13.35" customHeight="1">
      <c r="B7" s="14"/>
      <c r="C7" s="143" t="s">
        <v>233</v>
      </c>
      <c r="D7" s="237">
        <v>553951.48755897</v>
      </c>
      <c r="E7" s="237">
        <v>320446.87081221992</v>
      </c>
      <c r="F7" s="186">
        <v>33429.471882149999</v>
      </c>
      <c r="G7" s="163">
        <v>4573.6632881800006</v>
      </c>
      <c r="H7" s="163">
        <v>468.53858856006991</v>
      </c>
      <c r="I7" s="467">
        <v>912870.03213008004</v>
      </c>
      <c r="K7" s="309"/>
      <c r="L7" s="429"/>
      <c r="M7" s="456">
        <v>121.29287705999998</v>
      </c>
      <c r="N7" s="456">
        <v>33308.179005090002</v>
      </c>
    </row>
    <row r="8" spans="2:14" ht="13.35" customHeight="1">
      <c r="B8" s="14"/>
      <c r="C8" s="143" t="s">
        <v>240</v>
      </c>
      <c r="D8" s="237">
        <v>600366.80845354998</v>
      </c>
      <c r="E8" s="237">
        <v>344659.91276420001</v>
      </c>
      <c r="F8" s="186">
        <v>38118.709246549995</v>
      </c>
      <c r="G8" s="163">
        <v>4633.9074630799996</v>
      </c>
      <c r="H8" s="163">
        <v>725.91671209002379</v>
      </c>
      <c r="I8" s="467">
        <v>988505.25463947002</v>
      </c>
      <c r="K8" s="309"/>
      <c r="L8" s="429"/>
      <c r="M8" s="456">
        <v>106.51018062</v>
      </c>
      <c r="N8" s="456">
        <v>38012.199065929999</v>
      </c>
    </row>
    <row r="9" spans="2:14" ht="13.35" customHeight="1">
      <c r="B9" s="14"/>
      <c r="C9" s="143" t="s">
        <v>245</v>
      </c>
      <c r="D9" s="237">
        <v>648911.08198885014</v>
      </c>
      <c r="E9" s="237">
        <v>313097.15231800004</v>
      </c>
      <c r="F9" s="186">
        <v>39172.826460159995</v>
      </c>
      <c r="G9" s="163">
        <v>6238.2431110200005</v>
      </c>
      <c r="H9" s="163">
        <v>1136.5003334999783</v>
      </c>
      <c r="I9" s="467">
        <v>1008555.8042115301</v>
      </c>
      <c r="K9" s="309"/>
      <c r="L9" s="429"/>
      <c r="M9" s="456">
        <v>70.59686524</v>
      </c>
      <c r="N9" s="456">
        <v>39102.229594919998</v>
      </c>
    </row>
    <row r="10" spans="2:14" ht="11.25">
      <c r="B10" s="18"/>
      <c r="C10" s="144" t="s">
        <v>251</v>
      </c>
      <c r="D10" s="476">
        <v>729910.98687574</v>
      </c>
      <c r="E10" s="236">
        <v>318739.34384580003</v>
      </c>
      <c r="F10" s="189">
        <v>42988.072320729996</v>
      </c>
      <c r="G10" s="477">
        <v>7747.5867849400001</v>
      </c>
      <c r="H10" s="478">
        <v>1143.9157055602409</v>
      </c>
      <c r="I10" s="468">
        <v>1100529.9055327701</v>
      </c>
      <c r="K10" s="309"/>
      <c r="L10" s="429"/>
      <c r="M10" s="456">
        <v>14.841065299999999</v>
      </c>
      <c r="N10" s="456">
        <v>42973.231255429993</v>
      </c>
    </row>
    <row r="11" spans="2:14" ht="13.35" customHeight="1">
      <c r="B11" s="14"/>
      <c r="C11" s="166" t="s">
        <v>55</v>
      </c>
      <c r="D11" s="5"/>
      <c r="E11" s="5"/>
      <c r="F11" s="5"/>
      <c r="G11" s="5"/>
      <c r="H11" s="167"/>
      <c r="I11" s="167"/>
      <c r="M11" s="2"/>
      <c r="N11" s="2"/>
    </row>
    <row r="12" spans="2:14" ht="13.35" customHeight="1">
      <c r="B12" s="14"/>
      <c r="C12" s="143" t="s">
        <v>219</v>
      </c>
      <c r="D12" s="435">
        <v>0.67811792740552557</v>
      </c>
      <c r="E12" s="239">
        <v>0.28143822865534412</v>
      </c>
      <c r="F12" s="239">
        <v>3.4594871456409222E-2</v>
      </c>
      <c r="G12" s="239">
        <v>5.1661689295277122E-3</v>
      </c>
      <c r="H12" s="240"/>
      <c r="I12" s="241">
        <v>1</v>
      </c>
      <c r="M12" s="2"/>
      <c r="N12" s="2"/>
    </row>
    <row r="13" spans="2:14" ht="13.35" customHeight="1">
      <c r="B13" s="14"/>
      <c r="C13" s="143" t="s">
        <v>233</v>
      </c>
      <c r="D13" s="435">
        <v>0.60682404730319184</v>
      </c>
      <c r="E13" s="239">
        <v>0.35103230419832382</v>
      </c>
      <c r="F13" s="239">
        <v>3.6620187656008454E-2</v>
      </c>
      <c r="G13" s="239">
        <v>5.0102020300829345E-3</v>
      </c>
      <c r="H13" s="240"/>
      <c r="I13" s="241">
        <v>1</v>
      </c>
      <c r="M13" s="2"/>
      <c r="N13" s="2"/>
    </row>
    <row r="14" spans="2:14" ht="13.35" customHeight="1">
      <c r="B14" s="14"/>
      <c r="C14" s="143" t="s">
        <v>240</v>
      </c>
      <c r="D14" s="435">
        <v>0.60734812044324149</v>
      </c>
      <c r="E14" s="239">
        <v>0.3486677598794406</v>
      </c>
      <c r="F14" s="239">
        <v>3.8561969263838404E-2</v>
      </c>
      <c r="G14" s="239">
        <v>4.6877924435212931E-3</v>
      </c>
      <c r="H14" s="240"/>
      <c r="I14" s="241">
        <v>1</v>
      </c>
      <c r="M14" s="2"/>
      <c r="N14" s="2"/>
    </row>
    <row r="15" spans="2:14" ht="13.35" customHeight="1">
      <c r="B15" s="14"/>
      <c r="C15" s="143" t="s">
        <v>245</v>
      </c>
      <c r="D15" s="435">
        <v>0.64340622430521488</v>
      </c>
      <c r="E15" s="239">
        <v>0.31044107922493536</v>
      </c>
      <c r="F15" s="239">
        <v>3.884051462158266E-2</v>
      </c>
      <c r="G15" s="239">
        <v>6.1853227010050683E-3</v>
      </c>
      <c r="H15" s="240"/>
      <c r="I15" s="241">
        <v>1</v>
      </c>
      <c r="M15" s="2"/>
      <c r="N15" s="2"/>
    </row>
    <row r="16" spans="2:14" ht="13.35" customHeight="1">
      <c r="B16" s="18"/>
      <c r="C16" s="144" t="s">
        <v>251</v>
      </c>
      <c r="D16" s="436">
        <v>0.66323594043760925</v>
      </c>
      <c r="E16" s="242">
        <v>0.28962351885521664</v>
      </c>
      <c r="F16" s="242">
        <v>3.9061248680851916E-2</v>
      </c>
      <c r="G16" s="242">
        <v>7.0398693810954354E-3</v>
      </c>
      <c r="H16" s="243"/>
      <c r="I16" s="244">
        <v>1</v>
      </c>
      <c r="M16" s="2"/>
      <c r="N16" s="2"/>
    </row>
    <row r="17" spans="2:14" ht="13.35" customHeight="1">
      <c r="B17" s="14"/>
      <c r="C17" s="166" t="s">
        <v>54</v>
      </c>
      <c r="D17" s="172"/>
      <c r="E17" s="172"/>
      <c r="F17" s="172"/>
      <c r="G17" s="172"/>
      <c r="H17" s="173"/>
      <c r="I17" s="174"/>
      <c r="M17" s="2"/>
      <c r="N17" s="2"/>
    </row>
    <row r="18" spans="2:14" ht="13.35" customHeight="1">
      <c r="B18" s="14"/>
      <c r="C18" s="143" t="s">
        <v>219</v>
      </c>
      <c r="D18" s="374">
        <v>-7.6988125073042535E-2</v>
      </c>
      <c r="E18" s="172">
        <v>-4.4433896572327103E-2</v>
      </c>
      <c r="F18" s="172">
        <v>-0.11043818341954004</v>
      </c>
      <c r="G18" s="172">
        <v>-0.25849842515293775</v>
      </c>
      <c r="H18" s="173"/>
      <c r="I18" s="174">
        <v>-7.0538862390991164E-2</v>
      </c>
    </row>
    <row r="19" spans="2:14" ht="13.35" customHeight="1">
      <c r="B19" s="14"/>
      <c r="C19" s="143" t="s">
        <v>233</v>
      </c>
      <c r="D19" s="374">
        <v>0.13745152827929807</v>
      </c>
      <c r="E19" s="172">
        <v>0.58540176699314239</v>
      </c>
      <c r="F19" s="172">
        <v>0.34550149925308671</v>
      </c>
      <c r="G19" s="172">
        <v>0.2327130035279994</v>
      </c>
      <c r="H19" s="173"/>
      <c r="I19" s="174">
        <v>0.27108718962091793</v>
      </c>
    </row>
    <row r="20" spans="2:14" ht="13.35" customHeight="1">
      <c r="B20" s="14"/>
      <c r="C20" s="143" t="s">
        <v>240</v>
      </c>
      <c r="D20" s="374">
        <v>8.3789504924181468E-2</v>
      </c>
      <c r="E20" s="172">
        <v>7.5560238396488399E-2</v>
      </c>
      <c r="F20" s="172">
        <v>0.14027255294164132</v>
      </c>
      <c r="G20" s="172">
        <v>1.3171974215000049E-2</v>
      </c>
      <c r="H20" s="173"/>
      <c r="I20" s="174">
        <v>8.2854316438566444E-2</v>
      </c>
      <c r="M20" s="2"/>
      <c r="N20" s="2"/>
    </row>
    <row r="21" spans="2:14" ht="13.35" customHeight="1">
      <c r="B21" s="14"/>
      <c r="C21" s="143" t="s">
        <v>245</v>
      </c>
      <c r="D21" s="374">
        <v>8.0857690418200345E-2</v>
      </c>
      <c r="E21" s="172">
        <v>-9.1576534657204833E-2</v>
      </c>
      <c r="F21" s="172">
        <v>2.7653539021796902E-2</v>
      </c>
      <c r="G21" s="172">
        <v>0.34621659166099406</v>
      </c>
      <c r="H21" s="173"/>
      <c r="I21" s="174">
        <v>2.0283705602933688E-2</v>
      </c>
      <c r="M21" s="2"/>
      <c r="N21" s="2"/>
    </row>
    <row r="22" spans="2:14" ht="13.35" customHeight="1">
      <c r="B22" s="18"/>
      <c r="C22" s="144" t="s">
        <v>251</v>
      </c>
      <c r="D22" s="372">
        <v>0.12482435134045322</v>
      </c>
      <c r="E22" s="175">
        <v>1.8020577593977682E-2</v>
      </c>
      <c r="F22" s="175">
        <v>9.7395215135936741E-2</v>
      </c>
      <c r="G22" s="175">
        <v>0.24195012074051903</v>
      </c>
      <c r="H22" s="176"/>
      <c r="I22" s="177">
        <v>9.1193864471528663E-2</v>
      </c>
      <c r="M22" s="2"/>
      <c r="N22" s="2"/>
    </row>
    <row r="23" spans="2:14" ht="12" customHeight="1">
      <c r="B23" s="3"/>
      <c r="C23" s="4" t="s">
        <v>129</v>
      </c>
      <c r="D23" s="55"/>
      <c r="E23" s="55"/>
      <c r="F23" s="55"/>
      <c r="G23" s="55"/>
      <c r="H23" s="55"/>
      <c r="I23" s="151"/>
      <c r="M23" s="55"/>
      <c r="N23" s="55"/>
    </row>
    <row r="24" spans="2:14" s="73" customFormat="1" ht="12" customHeight="1">
      <c r="C24" s="4" t="s">
        <v>232</v>
      </c>
      <c r="D24" s="55"/>
      <c r="F24" s="3"/>
      <c r="M24" s="3"/>
      <c r="N24" s="3"/>
    </row>
    <row r="25" spans="2:14" s="73" customFormat="1" ht="12" customHeight="1">
      <c r="C25" s="4" t="s">
        <v>228</v>
      </c>
      <c r="F25" s="3"/>
      <c r="M25" s="3"/>
      <c r="N25" s="3"/>
    </row>
    <row r="26" spans="2:14" s="73" customFormat="1" ht="13.35" customHeight="1">
      <c r="F26" s="74"/>
      <c r="M26" s="74"/>
      <c r="N26" s="74"/>
    </row>
    <row r="27" spans="2:14" s="73" customFormat="1" ht="13.35" customHeight="1"/>
    <row r="28" spans="2:14" s="73" customFormat="1" ht="13.35" customHeight="1">
      <c r="F28" s="74" t="s">
        <v>179</v>
      </c>
    </row>
    <row r="29" spans="2:14" s="460" customFormat="1" ht="13.35" customHeight="1">
      <c r="B29" s="469">
        <v>0.5</v>
      </c>
      <c r="C29" s="469"/>
      <c r="D29" s="469"/>
      <c r="E29" s="469"/>
      <c r="F29" s="469" t="s">
        <v>171</v>
      </c>
      <c r="G29" s="469" t="s">
        <v>172</v>
      </c>
      <c r="H29" s="469" t="s">
        <v>173</v>
      </c>
      <c r="I29" s="469"/>
      <c r="J29" s="469"/>
      <c r="M29" s="469" t="s">
        <v>170</v>
      </c>
      <c r="N29" s="469" t="s">
        <v>171</v>
      </c>
    </row>
  </sheetData>
  <mergeCells count="8">
    <mergeCell ref="M3:M5"/>
    <mergeCell ref="N3:N5"/>
    <mergeCell ref="H3:H5"/>
    <mergeCell ref="C3:C5"/>
    <mergeCell ref="D3:D5"/>
    <mergeCell ref="E3:E5"/>
    <mergeCell ref="G3:G5"/>
    <mergeCell ref="F3:F5"/>
  </mergeCells>
  <phoneticPr fontId="13" type="noConversion"/>
  <hyperlinks>
    <hyperlink ref="F28" location="CONTENTS!A1" display="Back to CONTENTS" xr:uid="{CA630903-5F96-4A59-B429-51FD5D3409CD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0">
    <tabColor theme="7" tint="0.79998168889431442"/>
    <pageSetUpPr fitToPage="1"/>
  </sheetPr>
  <dimension ref="B1:M26"/>
  <sheetViews>
    <sheetView showGridLines="0" zoomScale="115" zoomScaleNormal="115" zoomScaleSheetLayoutView="100" workbookViewId="0">
      <selection activeCell="G7" sqref="G7"/>
    </sheetView>
  </sheetViews>
  <sheetFormatPr defaultColWidth="9.140625" defaultRowHeight="12.75"/>
  <cols>
    <col min="1" max="1" width="0.7109375" style="2" customWidth="1"/>
    <col min="2" max="2" width="0.85546875" style="73" customWidth="1"/>
    <col min="3" max="3" width="9.5703125" style="3" customWidth="1"/>
    <col min="4" max="6" width="14.5703125" style="3" customWidth="1"/>
    <col min="7" max="7" width="13.85546875" style="3" customWidth="1"/>
    <col min="8" max="8" width="14.5703125" style="83" customWidth="1"/>
    <col min="9" max="9" width="14.5703125" style="1" customWidth="1"/>
    <col min="10" max="11" width="14.5703125" style="49" customWidth="1"/>
    <col min="12" max="12" width="2.140625" style="1" customWidth="1"/>
    <col min="13" max="13" width="10.5703125" style="1" customWidth="1"/>
    <col min="14" max="14" width="13.42578125" style="2" bestFit="1" customWidth="1"/>
    <col min="15" max="15" width="8.140625" style="2" customWidth="1"/>
    <col min="16" max="16" width="13" style="2" bestFit="1" customWidth="1"/>
    <col min="17" max="16384" width="9.140625" style="2"/>
  </cols>
  <sheetData>
    <row r="1" spans="2:11" s="70" customFormat="1" ht="15" customHeight="1">
      <c r="B1" s="112" t="s">
        <v>264</v>
      </c>
      <c r="C1" s="8"/>
      <c r="D1" s="82"/>
      <c r="E1" s="82"/>
      <c r="F1" s="82"/>
      <c r="G1" s="82"/>
      <c r="H1" s="83"/>
      <c r="I1" s="72"/>
      <c r="J1" s="77"/>
      <c r="K1" s="77"/>
    </row>
    <row r="2" spans="2:11" ht="12.6" customHeight="1">
      <c r="B2" s="129"/>
      <c r="C2" s="581" t="s">
        <v>1</v>
      </c>
      <c r="D2" s="595" t="s">
        <v>174</v>
      </c>
      <c r="E2" s="575" t="s">
        <v>65</v>
      </c>
      <c r="F2" s="575" t="s">
        <v>45</v>
      </c>
      <c r="G2" s="575" t="s">
        <v>159</v>
      </c>
      <c r="H2" s="577" t="s">
        <v>44</v>
      </c>
      <c r="I2" s="583" t="s">
        <v>66</v>
      </c>
      <c r="J2" s="583" t="s">
        <v>61</v>
      </c>
      <c r="K2" s="583" t="s">
        <v>0</v>
      </c>
    </row>
    <row r="3" spans="2:11" ht="12.6" customHeight="1">
      <c r="B3" s="148"/>
      <c r="C3" s="625"/>
      <c r="D3" s="596"/>
      <c r="E3" s="594"/>
      <c r="F3" s="594"/>
      <c r="G3" s="594"/>
      <c r="H3" s="593"/>
      <c r="I3" s="590"/>
      <c r="J3" s="590"/>
      <c r="K3" s="590"/>
    </row>
    <row r="4" spans="2:11" ht="12.6" customHeight="1">
      <c r="B4" s="130"/>
      <c r="C4" s="582"/>
      <c r="D4" s="597"/>
      <c r="E4" s="576"/>
      <c r="F4" s="576"/>
      <c r="G4" s="576"/>
      <c r="H4" s="578"/>
      <c r="I4" s="584"/>
      <c r="J4" s="584"/>
      <c r="K4" s="584"/>
    </row>
    <row r="5" spans="2:11" ht="13.35" customHeight="1">
      <c r="B5" s="14"/>
      <c r="C5" s="143" t="s">
        <v>219</v>
      </c>
      <c r="D5" s="186">
        <v>489785.92136003007</v>
      </c>
      <c r="E5" s="186">
        <v>26615.301874800003</v>
      </c>
      <c r="F5" s="186">
        <v>12589.984660460001</v>
      </c>
      <c r="G5" s="186">
        <v>-7164.7184729199998</v>
      </c>
      <c r="H5" s="187">
        <v>-34815.417929090007</v>
      </c>
      <c r="I5" s="188">
        <v>487011.07149328012</v>
      </c>
      <c r="J5" s="187">
        <v>1434.7522005899998</v>
      </c>
      <c r="K5" s="188">
        <v>488445.8236938701</v>
      </c>
    </row>
    <row r="6" spans="2:11" ht="13.35" customHeight="1">
      <c r="B6" s="14"/>
      <c r="C6" s="143" t="s">
        <v>233</v>
      </c>
      <c r="D6" s="186">
        <v>549434.19179353991</v>
      </c>
      <c r="E6" s="186">
        <v>30568.621689179996</v>
      </c>
      <c r="F6" s="186">
        <v>14286.348084869996</v>
      </c>
      <c r="G6" s="186">
        <v>-6616.8658891200002</v>
      </c>
      <c r="H6" s="187">
        <v>-33720.808119499998</v>
      </c>
      <c r="I6" s="188">
        <v>553951.48755897</v>
      </c>
      <c r="J6" s="187">
        <v>1555.9371372300002</v>
      </c>
      <c r="K6" s="188">
        <v>555507.42469619995</v>
      </c>
    </row>
    <row r="7" spans="2:11" ht="13.35" customHeight="1">
      <c r="B7" s="14"/>
      <c r="C7" s="143" t="s">
        <v>240</v>
      </c>
      <c r="D7" s="186">
        <v>593041.13683873997</v>
      </c>
      <c r="E7" s="186">
        <v>32925.615801729997</v>
      </c>
      <c r="F7" s="186">
        <v>15889.189598379999</v>
      </c>
      <c r="G7" s="186">
        <v>-4790.5581522199991</v>
      </c>
      <c r="H7" s="187">
        <v>-36698.575633080007</v>
      </c>
      <c r="I7" s="188">
        <v>600366.80845354998</v>
      </c>
      <c r="J7" s="187">
        <v>1616.3976418500001</v>
      </c>
      <c r="K7" s="188">
        <v>601983.20609540003</v>
      </c>
    </row>
    <row r="8" spans="2:11" ht="13.35" customHeight="1">
      <c r="B8" s="14"/>
      <c r="C8" s="143" t="s">
        <v>245</v>
      </c>
      <c r="D8" s="186">
        <v>636560.09773687017</v>
      </c>
      <c r="E8" s="186">
        <v>37634.873575799997</v>
      </c>
      <c r="F8" s="186">
        <v>19647.591546310003</v>
      </c>
      <c r="G8" s="186">
        <v>-4462.3969010099991</v>
      </c>
      <c r="H8" s="187">
        <v>-40469.083969119994</v>
      </c>
      <c r="I8" s="188">
        <v>648911.08198885014</v>
      </c>
      <c r="J8" s="187">
        <v>2473.0601736799999</v>
      </c>
      <c r="K8" s="188">
        <v>651384.1421625301</v>
      </c>
    </row>
    <row r="9" spans="2:11" ht="13.35" customHeight="1">
      <c r="B9" s="18"/>
      <c r="C9" s="144" t="s">
        <v>251</v>
      </c>
      <c r="D9" s="189">
        <v>707157.37389822002</v>
      </c>
      <c r="E9" s="189">
        <v>43216.933152789999</v>
      </c>
      <c r="F9" s="189">
        <v>25311.010001579998</v>
      </c>
      <c r="G9" s="189">
        <v>-4490.4014335000002</v>
      </c>
      <c r="H9" s="464">
        <v>-41283.928743349999</v>
      </c>
      <c r="I9" s="465">
        <v>729910.98687574</v>
      </c>
      <c r="J9" s="464">
        <v>3243.2796346999999</v>
      </c>
      <c r="K9" s="465">
        <v>733154.26651044004</v>
      </c>
    </row>
    <row r="10" spans="2:11" ht="13.35" customHeight="1">
      <c r="B10" s="14"/>
      <c r="C10" s="166" t="s">
        <v>55</v>
      </c>
      <c r="D10" s="5"/>
      <c r="E10" s="5"/>
      <c r="F10" s="5"/>
      <c r="G10" s="5"/>
      <c r="H10" s="167"/>
      <c r="I10" s="180"/>
      <c r="J10" s="181"/>
      <c r="K10" s="180"/>
    </row>
    <row r="11" spans="2:11" s="73" customFormat="1" ht="13.35" customHeight="1">
      <c r="B11" s="14"/>
      <c r="C11" s="143" t="s">
        <v>219</v>
      </c>
      <c r="D11" s="159">
        <v>1.0027435952999362</v>
      </c>
      <c r="E11" s="159">
        <v>5.4489772629279253E-2</v>
      </c>
      <c r="F11" s="159">
        <v>2.5775600997564641E-2</v>
      </c>
      <c r="G11" s="159"/>
      <c r="H11" s="170">
        <v>-7.127795190426342E-2</v>
      </c>
      <c r="I11" s="171">
        <v>0.99706261752892134</v>
      </c>
      <c r="J11" s="170">
        <v>2.9373824710787586E-3</v>
      </c>
      <c r="K11" s="171">
        <v>1</v>
      </c>
    </row>
    <row r="12" spans="2:11" s="73" customFormat="1" ht="13.35" customHeight="1">
      <c r="B12" s="14"/>
      <c r="C12" s="143" t="s">
        <v>233</v>
      </c>
      <c r="D12" s="159">
        <v>0.98906723360901716</v>
      </c>
      <c r="E12" s="159">
        <v>5.5028286446211931E-2</v>
      </c>
      <c r="F12" s="159">
        <v>2.5717654615837082E-2</v>
      </c>
      <c r="G12" s="159"/>
      <c r="H12" s="170">
        <v>-6.0702713627889829E-2</v>
      </c>
      <c r="I12" s="171">
        <v>0.99719907049292655</v>
      </c>
      <c r="J12" s="170">
        <v>2.8009295070735062E-3</v>
      </c>
      <c r="K12" s="171">
        <v>1</v>
      </c>
    </row>
    <row r="13" spans="2:11" s="73" customFormat="1" ht="13.35" customHeight="1">
      <c r="B13" s="14"/>
      <c r="C13" s="143" t="s">
        <v>240</v>
      </c>
      <c r="D13" s="159">
        <v>0.9851456499681106</v>
      </c>
      <c r="E13" s="159">
        <v>5.4695239781343781E-2</v>
      </c>
      <c r="F13" s="159">
        <v>2.6394738985229996E-2</v>
      </c>
      <c r="G13" s="159"/>
      <c r="H13" s="170">
        <v>-6.096278976138772E-2</v>
      </c>
      <c r="I13" s="171">
        <v>0.99731487917688866</v>
      </c>
      <c r="J13" s="170">
        <v>2.6851208231112008E-3</v>
      </c>
      <c r="K13" s="171">
        <v>1</v>
      </c>
    </row>
    <row r="14" spans="2:11" s="73" customFormat="1" ht="13.35" customHeight="1">
      <c r="B14" s="14"/>
      <c r="C14" s="143" t="s">
        <v>245</v>
      </c>
      <c r="D14" s="159">
        <v>0.9772422393083664</v>
      </c>
      <c r="E14" s="159">
        <v>5.7776772782426031E-2</v>
      </c>
      <c r="F14" s="159">
        <v>3.0162833686865582E-2</v>
      </c>
      <c r="G14" s="159"/>
      <c r="H14" s="170">
        <v>-6.2127831105569582E-2</v>
      </c>
      <c r="I14" s="171">
        <v>0.99620337675788417</v>
      </c>
      <c r="J14" s="170">
        <v>3.7966232421159161E-3</v>
      </c>
      <c r="K14" s="171">
        <v>1</v>
      </c>
    </row>
    <row r="15" spans="2:11" s="73" customFormat="1" ht="13.35" customHeight="1">
      <c r="B15" s="18"/>
      <c r="C15" s="144" t="s">
        <v>251</v>
      </c>
      <c r="D15" s="161">
        <v>0.96454103344995012</v>
      </c>
      <c r="E15" s="161">
        <v>5.8946575266468279E-2</v>
      </c>
      <c r="F15" s="161">
        <v>3.45234436431116E-2</v>
      </c>
      <c r="G15" s="161"/>
      <c r="H15" s="182">
        <v>-5.6310016362377834E-2</v>
      </c>
      <c r="I15" s="183">
        <v>0.99557626575626856</v>
      </c>
      <c r="J15" s="182">
        <v>4.4237342437313852E-3</v>
      </c>
      <c r="K15" s="183">
        <v>1</v>
      </c>
    </row>
    <row r="16" spans="2:11" s="73" customFormat="1" ht="13.35" customHeight="1">
      <c r="B16" s="14"/>
      <c r="C16" s="166" t="s">
        <v>54</v>
      </c>
      <c r="D16" s="159"/>
      <c r="E16" s="159"/>
      <c r="F16" s="159"/>
      <c r="G16" s="159"/>
      <c r="H16" s="170"/>
      <c r="I16" s="184"/>
      <c r="J16" s="185"/>
      <c r="K16" s="184"/>
    </row>
    <row r="17" spans="2:11" s="73" customFormat="1" ht="13.35" customHeight="1">
      <c r="B17" s="14"/>
      <c r="C17" s="143" t="s">
        <v>233</v>
      </c>
      <c r="D17" s="375">
        <v>0.12178437115521712</v>
      </c>
      <c r="E17" s="159">
        <v>0.14853559929459559</v>
      </c>
      <c r="F17" s="159">
        <v>0.13473911765258784</v>
      </c>
      <c r="G17" s="159"/>
      <c r="H17" s="170">
        <v>-3.1440375405501264E-2</v>
      </c>
      <c r="I17" s="171">
        <v>0.13745152827929807</v>
      </c>
      <c r="J17" s="170">
        <v>8.4464018657832707E-2</v>
      </c>
      <c r="K17" s="171">
        <v>0.13729588369734991</v>
      </c>
    </row>
    <row r="18" spans="2:11" s="73" customFormat="1" ht="13.35" customHeight="1">
      <c r="B18" s="14"/>
      <c r="C18" s="143" t="s">
        <v>240</v>
      </c>
      <c r="D18" s="375">
        <v>7.9367002812205989E-2</v>
      </c>
      <c r="E18" s="159">
        <v>7.7105017573765089E-2</v>
      </c>
      <c r="F18" s="159">
        <v>0.11219392835650543</v>
      </c>
      <c r="G18" s="159"/>
      <c r="H18" s="170">
        <v>8.8306528806408657E-2</v>
      </c>
      <c r="I18" s="171">
        <v>8.3789504924181468E-2</v>
      </c>
      <c r="J18" s="170">
        <v>3.8857935306844338E-2</v>
      </c>
      <c r="K18" s="171">
        <v>8.366365476504134E-2</v>
      </c>
    </row>
    <row r="19" spans="2:11" s="73" customFormat="1" ht="13.35" customHeight="1">
      <c r="B19" s="14"/>
      <c r="C19" s="143" t="s">
        <v>245</v>
      </c>
      <c r="D19" s="375">
        <v>7.3382701797234606E-2</v>
      </c>
      <c r="E19" s="159">
        <v>0.14302717380983854</v>
      </c>
      <c r="F19" s="159">
        <v>0.236538303269614</v>
      </c>
      <c r="G19" s="159"/>
      <c r="H19" s="170">
        <v>0.1027426343119775</v>
      </c>
      <c r="I19" s="171">
        <v>8.0857690418200345E-2</v>
      </c>
      <c r="J19" s="170">
        <v>0.52998254244514498</v>
      </c>
      <c r="K19" s="171">
        <v>8.2063644910554512E-2</v>
      </c>
    </row>
    <row r="20" spans="2:11" s="73" customFormat="1" ht="13.35" customHeight="1">
      <c r="B20" s="18"/>
      <c r="C20" s="144" t="s">
        <v>251</v>
      </c>
      <c r="D20" s="335">
        <v>0.11090433788159326</v>
      </c>
      <c r="E20" s="161">
        <v>0.1483214648176574</v>
      </c>
      <c r="F20" s="161">
        <v>0.28825000977453841</v>
      </c>
      <c r="G20" s="161"/>
      <c r="H20" s="182">
        <v>2.0134994279874752E-2</v>
      </c>
      <c r="I20" s="183">
        <v>0.12482435134045322</v>
      </c>
      <c r="J20" s="182">
        <v>0.31144388204427975</v>
      </c>
      <c r="K20" s="183">
        <v>0.12553287538815616</v>
      </c>
    </row>
    <row r="21" spans="2:11" s="73" customFormat="1" ht="12" customHeight="1">
      <c r="C21" s="4" t="s">
        <v>178</v>
      </c>
      <c r="D21" s="55"/>
      <c r="J21" s="81"/>
      <c r="K21" s="81"/>
    </row>
    <row r="22" spans="2:11" s="73" customFormat="1" ht="12" customHeight="1">
      <c r="C22" s="322" t="s">
        <v>42</v>
      </c>
      <c r="G22" s="179"/>
      <c r="J22" s="81"/>
      <c r="K22" s="81"/>
    </row>
    <row r="23" spans="2:11" s="73" customFormat="1" ht="13.35" customHeight="1">
      <c r="F23" s="179" t="s">
        <v>179</v>
      </c>
      <c r="J23" s="81"/>
      <c r="K23" s="81"/>
    </row>
    <row r="24" spans="2:11" s="73" customFormat="1" ht="13.35" customHeight="1">
      <c r="J24" s="81"/>
      <c r="K24" s="81"/>
    </row>
    <row r="25" spans="2:11" s="73" customFormat="1" ht="13.35" customHeight="1">
      <c r="B25" s="466">
        <v>0.5</v>
      </c>
      <c r="C25" s="466"/>
      <c r="D25" s="466"/>
      <c r="E25" s="466"/>
      <c r="F25" s="466"/>
      <c r="G25" s="466"/>
      <c r="H25" s="466"/>
      <c r="I25" s="466"/>
      <c r="J25" s="466"/>
      <c r="K25" s="466"/>
    </row>
    <row r="26" spans="2:11" s="460" customFormat="1" ht="13.35" customHeight="1">
      <c r="D26" s="460" t="s">
        <v>164</v>
      </c>
      <c r="E26" s="460" t="s">
        <v>165</v>
      </c>
      <c r="F26" s="460" t="s">
        <v>166</v>
      </c>
      <c r="G26" s="460" t="s">
        <v>168</v>
      </c>
      <c r="H26" s="460" t="s">
        <v>167</v>
      </c>
      <c r="J26" s="462" t="s">
        <v>169</v>
      </c>
      <c r="K26" s="462"/>
    </row>
  </sheetData>
  <mergeCells count="9">
    <mergeCell ref="J2:J4"/>
    <mergeCell ref="K2:K4"/>
    <mergeCell ref="C2:C4"/>
    <mergeCell ref="D2:D4"/>
    <mergeCell ref="E2:E4"/>
    <mergeCell ref="F2:F4"/>
    <mergeCell ref="H2:H4"/>
    <mergeCell ref="I2:I4"/>
    <mergeCell ref="G2:G4"/>
  </mergeCells>
  <phoneticPr fontId="13" type="noConversion"/>
  <conditionalFormatting sqref="I10 K10 I16 K16">
    <cfRule type="cellIs" dxfId="2" priority="6" stopIfTrue="1" operator="notEqual">
      <formula>#REF!</formula>
    </cfRule>
  </conditionalFormatting>
  <hyperlinks>
    <hyperlink ref="F23" location="CONTENTS!A1" display="Back to CONTENTS" xr:uid="{00000000-0004-0000-17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4">
    <tabColor theme="7" tint="0.79998168889431442"/>
    <pageSetUpPr fitToPage="1"/>
  </sheetPr>
  <dimension ref="B1:L22"/>
  <sheetViews>
    <sheetView showGridLines="0" zoomScale="110" zoomScaleNormal="110" zoomScaleSheetLayoutView="100" workbookViewId="0">
      <selection activeCell="H8" sqref="H8"/>
    </sheetView>
  </sheetViews>
  <sheetFormatPr defaultColWidth="9.140625" defaultRowHeight="12.75"/>
  <cols>
    <col min="1" max="1" width="1.140625" style="9" customWidth="1"/>
    <col min="2" max="2" width="0.85546875" style="81" customWidth="1"/>
    <col min="3" max="3" width="9.5703125" style="10" customWidth="1"/>
    <col min="4" max="7" width="14.5703125" style="10" customWidth="1"/>
    <col min="8" max="10" width="14.5703125" style="49" customWidth="1"/>
    <col min="11" max="11" width="0.42578125" style="49" customWidth="1"/>
    <col min="12" max="12" width="10.5703125" style="49" customWidth="1"/>
    <col min="13" max="13" width="9.140625" style="9"/>
    <col min="14" max="14" width="12.7109375" style="9" bestFit="1" customWidth="1"/>
    <col min="15" max="15" width="9.140625" style="9"/>
    <col min="16" max="16" width="12.7109375" style="9" bestFit="1" customWidth="1"/>
    <col min="17" max="16384" width="9.140625" style="9"/>
  </cols>
  <sheetData>
    <row r="1" spans="2:10" s="79" customFormat="1" ht="15" customHeight="1">
      <c r="B1" s="165" t="s">
        <v>270</v>
      </c>
      <c r="C1" s="39"/>
      <c r="D1" s="75"/>
      <c r="E1" s="75"/>
      <c r="F1" s="75"/>
      <c r="G1" s="75"/>
      <c r="H1" s="77"/>
      <c r="I1" s="77"/>
      <c r="J1" s="77"/>
    </row>
    <row r="2" spans="2:10" ht="12.6" customHeight="1">
      <c r="B2" s="192"/>
      <c r="C2" s="647" t="s">
        <v>1</v>
      </c>
      <c r="D2" s="623" t="s">
        <v>65</v>
      </c>
      <c r="E2" s="614" t="s">
        <v>45</v>
      </c>
      <c r="F2" s="614" t="s">
        <v>46</v>
      </c>
      <c r="G2" s="611" t="s">
        <v>44</v>
      </c>
      <c r="H2" s="583" t="s">
        <v>66</v>
      </c>
      <c r="I2" s="644" t="s">
        <v>61</v>
      </c>
      <c r="J2" s="644" t="s">
        <v>0</v>
      </c>
    </row>
    <row r="3" spans="2:10" ht="12.6" customHeight="1">
      <c r="B3" s="193"/>
      <c r="C3" s="648"/>
      <c r="D3" s="624"/>
      <c r="E3" s="615"/>
      <c r="F3" s="615"/>
      <c r="G3" s="612"/>
      <c r="H3" s="590"/>
      <c r="I3" s="645"/>
      <c r="J3" s="645"/>
    </row>
    <row r="4" spans="2:10" ht="12.6" customHeight="1">
      <c r="B4" s="194"/>
      <c r="C4" s="649"/>
      <c r="D4" s="650"/>
      <c r="E4" s="616"/>
      <c r="F4" s="616"/>
      <c r="G4" s="613"/>
      <c r="H4" s="584"/>
      <c r="I4" s="646"/>
      <c r="J4" s="646"/>
    </row>
    <row r="5" spans="2:10" ht="13.35" customHeight="1">
      <c r="B5" s="21"/>
      <c r="C5" s="190" t="s">
        <v>219</v>
      </c>
      <c r="D5" s="195">
        <v>208722.53593325001</v>
      </c>
      <c r="E5" s="195">
        <v>13461.14767862</v>
      </c>
      <c r="F5" s="195">
        <v>587.07447603000014</v>
      </c>
      <c r="G5" s="195">
        <v>-20647.31059107</v>
      </c>
      <c r="H5" s="320">
        <v>202123.44749682999</v>
      </c>
      <c r="I5" s="340">
        <v>2275.4895791999993</v>
      </c>
      <c r="J5" s="188">
        <v>204398.93707602998</v>
      </c>
    </row>
    <row r="6" spans="2:10" ht="13.35" customHeight="1">
      <c r="B6" s="21"/>
      <c r="C6" s="190" t="s">
        <v>233</v>
      </c>
      <c r="D6" s="195">
        <v>318773.02958705992</v>
      </c>
      <c r="E6" s="195">
        <v>18606.648792990003</v>
      </c>
      <c r="F6" s="195">
        <v>721.4385316800001</v>
      </c>
      <c r="G6" s="195">
        <v>-17654.246099510001</v>
      </c>
      <c r="H6" s="320">
        <v>320446.87081221992</v>
      </c>
      <c r="I6" s="340">
        <v>3017.7261509499999</v>
      </c>
      <c r="J6" s="188">
        <v>323464.59696316993</v>
      </c>
    </row>
    <row r="7" spans="2:10" ht="13.35" customHeight="1">
      <c r="B7" s="21"/>
      <c r="C7" s="190" t="s">
        <v>240</v>
      </c>
      <c r="D7" s="195">
        <v>348646.31736709003</v>
      </c>
      <c r="E7" s="195">
        <v>14296.910386189998</v>
      </c>
      <c r="F7" s="195">
        <v>605.80410001999996</v>
      </c>
      <c r="G7" s="195">
        <v>-18889.119089099997</v>
      </c>
      <c r="H7" s="320">
        <v>344659.91276420001</v>
      </c>
      <c r="I7" s="340">
        <v>3017.5098212299999</v>
      </c>
      <c r="J7" s="188">
        <v>347677.42258543003</v>
      </c>
    </row>
    <row r="8" spans="2:10" ht="13.35" customHeight="1">
      <c r="B8" s="21"/>
      <c r="C8" s="190" t="s">
        <v>245</v>
      </c>
      <c r="D8" s="195">
        <v>312866.98970260005</v>
      </c>
      <c r="E8" s="195">
        <v>22569.132070579999</v>
      </c>
      <c r="F8" s="195">
        <v>864.42008092000003</v>
      </c>
      <c r="G8" s="195">
        <v>-23203.3895361</v>
      </c>
      <c r="H8" s="320">
        <v>313097.15231800004</v>
      </c>
      <c r="I8" s="340">
        <v>3765.1829373399996</v>
      </c>
      <c r="J8" s="188">
        <v>316862.33525534003</v>
      </c>
    </row>
    <row r="9" spans="2:10" ht="13.35" customHeight="1">
      <c r="B9" s="22"/>
      <c r="C9" s="191" t="s">
        <v>251</v>
      </c>
      <c r="D9" s="189">
        <v>323369.23735432001</v>
      </c>
      <c r="E9" s="189">
        <v>21519.871518300002</v>
      </c>
      <c r="F9" s="189">
        <v>784.97598453000012</v>
      </c>
      <c r="G9" s="189">
        <v>-26934.741011350001</v>
      </c>
      <c r="H9" s="321">
        <v>318739.34384580003</v>
      </c>
      <c r="I9" s="189">
        <v>4504.3071502399998</v>
      </c>
      <c r="J9" s="321">
        <v>323243.65099604003</v>
      </c>
    </row>
    <row r="10" spans="2:10" ht="13.35" customHeight="1">
      <c r="B10" s="14"/>
      <c r="C10" s="166" t="s">
        <v>55</v>
      </c>
      <c r="D10" s="5"/>
      <c r="E10" s="178"/>
      <c r="F10" s="178"/>
      <c r="G10" s="181"/>
      <c r="H10" s="180"/>
      <c r="I10" s="181"/>
      <c r="J10" s="180"/>
    </row>
    <row r="11" spans="2:10" s="81" customFormat="1" ht="13.35" customHeight="1">
      <c r="B11" s="21"/>
      <c r="C11" s="190" t="s">
        <v>219</v>
      </c>
      <c r="D11" s="375">
        <v>1.0211527462866001</v>
      </c>
      <c r="E11" s="159">
        <v>6.5857229353462221E-2</v>
      </c>
      <c r="F11" s="159">
        <v>2.8721992610540184E-3</v>
      </c>
      <c r="G11" s="170">
        <v>-0.10101476498084649</v>
      </c>
      <c r="H11" s="171">
        <v>0.98886740992026989</v>
      </c>
      <c r="I11" s="170">
        <v>1.1132590079730154E-2</v>
      </c>
      <c r="J11" s="171">
        <v>1</v>
      </c>
    </row>
    <row r="12" spans="2:10" s="81" customFormat="1" ht="13.35" customHeight="1">
      <c r="B12" s="21"/>
      <c r="C12" s="190" t="s">
        <v>233</v>
      </c>
      <c r="D12" s="375">
        <v>0.98549588604083249</v>
      </c>
      <c r="E12" s="159">
        <v>5.7522983868026144E-2</v>
      </c>
      <c r="F12" s="159">
        <v>2.230347736516414E-3</v>
      </c>
      <c r="G12" s="170">
        <v>-5.4578603857287467E-2</v>
      </c>
      <c r="H12" s="171">
        <v>0.99067061378808752</v>
      </c>
      <c r="I12" s="170">
        <v>9.3293862119124028E-3</v>
      </c>
      <c r="J12" s="171">
        <v>1</v>
      </c>
    </row>
    <row r="13" spans="2:10" s="81" customFormat="1" ht="13.35" customHeight="1">
      <c r="B13" s="21"/>
      <c r="C13" s="190" t="s">
        <v>240</v>
      </c>
      <c r="D13" s="375">
        <v>1.0027867635880841</v>
      </c>
      <c r="E13" s="159">
        <v>4.1121192972135005E-2</v>
      </c>
      <c r="F13" s="159">
        <v>1.7424315203301531E-3</v>
      </c>
      <c r="G13" s="170">
        <v>-5.4329438330033154E-2</v>
      </c>
      <c r="H13" s="171">
        <v>0.99132094975051599</v>
      </c>
      <c r="I13" s="170">
        <v>8.6790502494839116E-3</v>
      </c>
      <c r="J13" s="171">
        <v>1</v>
      </c>
    </row>
    <row r="14" spans="2:10" s="81" customFormat="1" ht="13.35" customHeight="1">
      <c r="B14" s="21"/>
      <c r="C14" s="190" t="s">
        <v>245</v>
      </c>
      <c r="D14" s="375">
        <v>0.98739091047372241</v>
      </c>
      <c r="E14" s="159">
        <v>7.1226932201938459E-2</v>
      </c>
      <c r="F14" s="159">
        <v>2.7280619522778451E-3</v>
      </c>
      <c r="G14" s="170">
        <v>-7.3228613673511564E-2</v>
      </c>
      <c r="H14" s="171">
        <v>0.98811729095442702</v>
      </c>
      <c r="I14" s="170">
        <v>1.1882709045572957E-2</v>
      </c>
      <c r="J14" s="171">
        <v>1</v>
      </c>
    </row>
    <row r="15" spans="2:10" s="81" customFormat="1" ht="13.35" customHeight="1">
      <c r="B15" s="22"/>
      <c r="C15" s="190" t="s">
        <v>251</v>
      </c>
      <c r="D15" s="375">
        <v>1.0003885191801696</v>
      </c>
      <c r="E15" s="159">
        <v>6.6574769379039209E-2</v>
      </c>
      <c r="F15" s="159">
        <v>2.428434347004751E-3</v>
      </c>
      <c r="G15" s="170">
        <v>-8.3326434806541561E-2</v>
      </c>
      <c r="H15" s="171">
        <v>0.98606528809967198</v>
      </c>
      <c r="I15" s="170">
        <v>1.3934711900328032E-2</v>
      </c>
      <c r="J15" s="171">
        <v>1</v>
      </c>
    </row>
    <row r="16" spans="2:10" s="81" customFormat="1" ht="13.35" customHeight="1">
      <c r="B16" s="16"/>
      <c r="C16" s="196" t="s">
        <v>54</v>
      </c>
      <c r="D16" s="197"/>
      <c r="E16" s="198"/>
      <c r="F16" s="198"/>
      <c r="G16" s="199"/>
      <c r="H16" s="200"/>
      <c r="I16" s="199"/>
      <c r="J16" s="200"/>
    </row>
    <row r="17" spans="2:10" s="81" customFormat="1" ht="13.35" customHeight="1">
      <c r="B17" s="21"/>
      <c r="C17" s="190" t="s">
        <v>233</v>
      </c>
      <c r="D17" s="375">
        <v>0.52725736184522187</v>
      </c>
      <c r="E17" s="159">
        <v>0.38224832215030768</v>
      </c>
      <c r="F17" s="159">
        <v>0.22887054562244979</v>
      </c>
      <c r="G17" s="170">
        <v>-0.14496146984171898</v>
      </c>
      <c r="H17" s="171">
        <v>0.58540176699314239</v>
      </c>
      <c r="I17" s="170">
        <v>0.32618763827121144</v>
      </c>
      <c r="J17" s="171">
        <v>0.58251604235520693</v>
      </c>
    </row>
    <row r="18" spans="2:10" s="81" customFormat="1" ht="13.35" customHeight="1">
      <c r="B18" s="21"/>
      <c r="C18" s="190" t="s">
        <v>240</v>
      </c>
      <c r="D18" s="375">
        <v>9.3713347765738142E-2</v>
      </c>
      <c r="E18" s="159">
        <v>-0.23162356933526285</v>
      </c>
      <c r="F18" s="159">
        <v>-0.16028313790050064</v>
      </c>
      <c r="G18" s="170">
        <v>6.9947647870631569E-2</v>
      </c>
      <c r="H18" s="171">
        <v>7.5560238396488399E-2</v>
      </c>
      <c r="I18" s="170">
        <v>-7.1686332416831533E-5</v>
      </c>
      <c r="J18" s="171">
        <v>7.4854638960742292E-2</v>
      </c>
    </row>
    <row r="19" spans="2:10" s="81" customFormat="1" ht="13.35" customHeight="1">
      <c r="B19" s="21"/>
      <c r="C19" s="190" t="s">
        <v>245</v>
      </c>
      <c r="D19" s="375">
        <v>-0.10262356400230632</v>
      </c>
      <c r="E19" s="159">
        <v>0.57860205183775193</v>
      </c>
      <c r="F19" s="159">
        <v>0.42689704624227898</v>
      </c>
      <c r="G19" s="170">
        <v>0.22839976955249131</v>
      </c>
      <c r="H19" s="171">
        <v>-9.1576534657204833E-2</v>
      </c>
      <c r="I19" s="170">
        <v>0.24777818811049723</v>
      </c>
      <c r="J19" s="171">
        <v>-8.8631257965904431E-2</v>
      </c>
    </row>
    <row r="20" spans="2:10" s="81" customFormat="1" ht="13.35" customHeight="1">
      <c r="B20" s="22"/>
      <c r="C20" s="191" t="s">
        <v>251</v>
      </c>
      <c r="D20" s="335">
        <v>3.3567771600650609E-2</v>
      </c>
      <c r="E20" s="161">
        <v>-4.6490957162139246E-2</v>
      </c>
      <c r="F20" s="161">
        <v>-9.190450122982774E-2</v>
      </c>
      <c r="G20" s="182">
        <v>0.1608106207692086</v>
      </c>
      <c r="H20" s="183">
        <v>1.8020577593977682E-2</v>
      </c>
      <c r="I20" s="182">
        <v>0.19630499372818555</v>
      </c>
      <c r="J20" s="183">
        <v>2.0139079438260321E-2</v>
      </c>
    </row>
    <row r="21" spans="2:10" s="81" customFormat="1" ht="13.35" customHeight="1"/>
    <row r="22" spans="2:10" s="81" customFormat="1" ht="13.35" customHeight="1">
      <c r="F22" s="74" t="s">
        <v>179</v>
      </c>
    </row>
  </sheetData>
  <mergeCells count="8">
    <mergeCell ref="I2:I4"/>
    <mergeCell ref="J2:J4"/>
    <mergeCell ref="C2:C4"/>
    <mergeCell ref="D2:D4"/>
    <mergeCell ref="E2:E4"/>
    <mergeCell ref="F2:F4"/>
    <mergeCell ref="G2:G4"/>
    <mergeCell ref="H2:H4"/>
  </mergeCells>
  <phoneticPr fontId="13" type="noConversion"/>
  <conditionalFormatting sqref="H10 J10 H16 J16">
    <cfRule type="cellIs" dxfId="1" priority="3" stopIfTrue="1" operator="notEqual">
      <formula>#REF!</formula>
    </cfRule>
  </conditionalFormatting>
  <hyperlinks>
    <hyperlink ref="F22" location="CONTENTS!A1" display="Back to CONTENTS" xr:uid="{00000000-0004-0000-18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5">
    <tabColor theme="7" tint="0.79998168889431442"/>
    <pageSetUpPr fitToPage="1"/>
  </sheetPr>
  <dimension ref="B1:I21"/>
  <sheetViews>
    <sheetView showGridLines="0" zoomScale="130" zoomScaleNormal="130" zoomScaleSheetLayoutView="100" workbookViewId="0">
      <selection activeCell="F6" sqref="F6"/>
    </sheetView>
  </sheetViews>
  <sheetFormatPr defaultColWidth="9.140625" defaultRowHeight="12.75"/>
  <cols>
    <col min="1" max="1" width="1" style="2" customWidth="1"/>
    <col min="2" max="2" width="0.85546875" style="73" customWidth="1"/>
    <col min="3" max="3" width="9.5703125" style="3" customWidth="1"/>
    <col min="4" max="6" width="16" style="3" customWidth="1"/>
    <col min="7" max="7" width="16" style="83" customWidth="1"/>
    <col min="8" max="8" width="16" style="1" customWidth="1"/>
    <col min="9" max="9" width="3.42578125" style="1" customWidth="1"/>
    <col min="10" max="10" width="3.5703125" style="2" customWidth="1"/>
    <col min="11" max="11" width="9.140625" style="2"/>
    <col min="12" max="12" width="13.140625" style="2" bestFit="1" customWidth="1"/>
    <col min="13" max="16384" width="9.140625" style="2"/>
  </cols>
  <sheetData>
    <row r="1" spans="2:8" s="70" customFormat="1" ht="15" customHeight="1">
      <c r="B1" s="112" t="s">
        <v>265</v>
      </c>
      <c r="C1" s="8"/>
      <c r="D1" s="82"/>
      <c r="E1" s="82"/>
      <c r="F1" s="82"/>
      <c r="G1" s="83"/>
      <c r="H1" s="84"/>
    </row>
    <row r="2" spans="2:8" ht="13.35" customHeight="1">
      <c r="B2" s="129"/>
      <c r="C2" s="581" t="s">
        <v>1</v>
      </c>
      <c r="D2" s="595" t="s">
        <v>81</v>
      </c>
      <c r="E2" s="575" t="s">
        <v>82</v>
      </c>
      <c r="F2" s="575" t="s">
        <v>138</v>
      </c>
      <c r="G2" s="577" t="s">
        <v>80</v>
      </c>
      <c r="H2" s="583" t="s">
        <v>0</v>
      </c>
    </row>
    <row r="3" spans="2:8" ht="13.35" customHeight="1">
      <c r="B3" s="130"/>
      <c r="C3" s="582"/>
      <c r="D3" s="597"/>
      <c r="E3" s="576"/>
      <c r="F3" s="576"/>
      <c r="G3" s="578"/>
      <c r="H3" s="584"/>
    </row>
    <row r="4" spans="2:8" ht="13.35" customHeight="1">
      <c r="B4" s="14"/>
      <c r="C4" s="143" t="s">
        <v>219</v>
      </c>
      <c r="D4" s="186">
        <v>602.0028481600001</v>
      </c>
      <c r="E4" s="186">
        <v>2316.29301992</v>
      </c>
      <c r="F4" s="186">
        <v>5422.2748899500002</v>
      </c>
      <c r="G4" s="186">
        <v>7606.0469218900007</v>
      </c>
      <c r="H4" s="320">
        <v>15946.61767992</v>
      </c>
    </row>
    <row r="5" spans="2:8" ht="13.35" customHeight="1">
      <c r="B5" s="14"/>
      <c r="C5" s="143" t="s">
        <v>233</v>
      </c>
      <c r="D5" s="186">
        <v>635.42277465999996</v>
      </c>
      <c r="E5" s="186">
        <v>3140.7874596900006</v>
      </c>
      <c r="F5" s="186">
        <v>7680.4534656500009</v>
      </c>
      <c r="G5" s="186">
        <v>10576.130886159999</v>
      </c>
      <c r="H5" s="320">
        <v>22032.794586160002</v>
      </c>
    </row>
    <row r="6" spans="2:8" ht="13.35" customHeight="1">
      <c r="B6" s="14"/>
      <c r="C6" s="143" t="s">
        <v>240</v>
      </c>
      <c r="D6" s="186">
        <v>682.78673891999995</v>
      </c>
      <c r="E6" s="186">
        <v>3702.2263161599999</v>
      </c>
      <c r="F6" s="186">
        <v>5400.59895426</v>
      </c>
      <c r="G6" s="186">
        <v>11452.101413869999</v>
      </c>
      <c r="H6" s="320">
        <v>21237.71342321</v>
      </c>
    </row>
    <row r="7" spans="2:8" ht="13.35" customHeight="1">
      <c r="B7" s="14"/>
      <c r="C7" s="143" t="s">
        <v>245</v>
      </c>
      <c r="D7" s="186">
        <v>801.09741755000005</v>
      </c>
      <c r="E7" s="186">
        <v>3532.5000908900001</v>
      </c>
      <c r="F7" s="186">
        <v>5484.9876118099992</v>
      </c>
      <c r="G7" s="186">
        <v>9581.3324982600006</v>
      </c>
      <c r="H7" s="320">
        <v>19399.91761851</v>
      </c>
    </row>
    <row r="8" spans="2:8" ht="13.35" customHeight="1">
      <c r="B8" s="18"/>
      <c r="C8" s="144" t="s">
        <v>251</v>
      </c>
      <c r="D8" s="189">
        <v>1144.49766058</v>
      </c>
      <c r="E8" s="189">
        <v>4035.8607750700003</v>
      </c>
      <c r="F8" s="189">
        <v>5958.0322576599992</v>
      </c>
      <c r="G8" s="189">
        <v>11366.698587000001</v>
      </c>
      <c r="H8" s="321">
        <v>22505.08928031</v>
      </c>
    </row>
    <row r="9" spans="2:8" s="9" customFormat="1" ht="13.35" customHeight="1">
      <c r="B9" s="14"/>
      <c r="C9" s="166" t="s">
        <v>55</v>
      </c>
      <c r="D9" s="5"/>
      <c r="E9" s="178"/>
      <c r="F9" s="178"/>
      <c r="G9" s="181"/>
      <c r="H9" s="180"/>
    </row>
    <row r="10" spans="2:8" s="81" customFormat="1" ht="13.35" customHeight="1">
      <c r="B10" s="21"/>
      <c r="C10" s="143" t="s">
        <v>219</v>
      </c>
      <c r="D10" s="375">
        <v>3.7751130693880169E-2</v>
      </c>
      <c r="E10" s="159">
        <v>0.14525293491150032</v>
      </c>
      <c r="F10" s="159">
        <v>0.3400266438178759</v>
      </c>
      <c r="G10" s="170">
        <v>0.4769692905767437</v>
      </c>
      <c r="H10" s="171">
        <v>1</v>
      </c>
    </row>
    <row r="11" spans="2:8" s="81" customFormat="1" ht="13.35" customHeight="1">
      <c r="B11" s="21"/>
      <c r="C11" s="143" t="s">
        <v>233</v>
      </c>
      <c r="D11" s="375">
        <v>2.883986287691093E-2</v>
      </c>
      <c r="E11" s="159">
        <v>0.14255057148596575</v>
      </c>
      <c r="F11" s="159">
        <v>0.34859188813363295</v>
      </c>
      <c r="G11" s="170">
        <v>0.48001767750349034</v>
      </c>
      <c r="H11" s="171">
        <v>1</v>
      </c>
    </row>
    <row r="12" spans="2:8" s="81" customFormat="1" ht="13.35" customHeight="1">
      <c r="B12" s="21"/>
      <c r="C12" s="143" t="s">
        <v>240</v>
      </c>
      <c r="D12" s="375">
        <v>3.2149729366524209E-2</v>
      </c>
      <c r="E12" s="159">
        <v>0.17432320713556471</v>
      </c>
      <c r="F12" s="159">
        <v>0.25429286320239458</v>
      </c>
      <c r="G12" s="170">
        <v>0.5392342002955165</v>
      </c>
      <c r="H12" s="171">
        <v>1</v>
      </c>
    </row>
    <row r="13" spans="2:8" s="81" customFormat="1" ht="13.35" customHeight="1">
      <c r="B13" s="21"/>
      <c r="C13" s="143" t="s">
        <v>245</v>
      </c>
      <c r="D13" s="375">
        <v>4.1293856670074243E-2</v>
      </c>
      <c r="E13" s="159">
        <v>0.18208840678372487</v>
      </c>
      <c r="F13" s="159">
        <v>0.2827325208111513</v>
      </c>
      <c r="G13" s="170">
        <v>0.49388521573504957</v>
      </c>
      <c r="H13" s="171">
        <v>1</v>
      </c>
    </row>
    <row r="14" spans="2:8" s="81" customFormat="1" ht="13.35" customHeight="1">
      <c r="B14" s="22"/>
      <c r="C14" s="144" t="s">
        <v>251</v>
      </c>
      <c r="D14" s="335">
        <v>5.0855059774472265E-2</v>
      </c>
      <c r="E14" s="161">
        <v>0.17933102707577472</v>
      </c>
      <c r="F14" s="161">
        <v>0.26474155171971525</v>
      </c>
      <c r="G14" s="182">
        <v>0.50507236143003775</v>
      </c>
      <c r="H14" s="183">
        <v>1</v>
      </c>
    </row>
    <row r="15" spans="2:8" s="81" customFormat="1" ht="13.35" customHeight="1">
      <c r="B15" s="14"/>
      <c r="C15" s="166" t="s">
        <v>54</v>
      </c>
      <c r="D15" s="201"/>
      <c r="E15" s="202"/>
      <c r="F15" s="202"/>
      <c r="G15" s="185"/>
      <c r="H15" s="184"/>
    </row>
    <row r="16" spans="2:8" s="81" customFormat="1" ht="13.35" customHeight="1">
      <c r="B16" s="21"/>
      <c r="C16" s="143" t="s">
        <v>233</v>
      </c>
      <c r="D16" s="375">
        <v>5.551456542464317E-2</v>
      </c>
      <c r="E16" s="159">
        <v>0.35595429105013521</v>
      </c>
      <c r="F16" s="159">
        <v>0.41646331503507072</v>
      </c>
      <c r="G16" s="170">
        <v>0.39048982931227738</v>
      </c>
      <c r="H16" s="171">
        <v>0.38165942323328683</v>
      </c>
    </row>
    <row r="17" spans="2:8" s="81" customFormat="1" ht="13.35" customHeight="1">
      <c r="B17" s="21"/>
      <c r="C17" s="143" t="s">
        <v>240</v>
      </c>
      <c r="D17" s="375">
        <v>7.45392928123223E-2</v>
      </c>
      <c r="E17" s="159">
        <v>0.17875735422269368</v>
      </c>
      <c r="F17" s="159">
        <v>-0.29683852933767574</v>
      </c>
      <c r="G17" s="170">
        <v>8.282523515819018E-2</v>
      </c>
      <c r="H17" s="171">
        <v>-3.6086260407902859E-2</v>
      </c>
    </row>
    <row r="18" spans="2:8" s="81" customFormat="1" ht="13.35" customHeight="1">
      <c r="B18" s="21"/>
      <c r="C18" s="143" t="s">
        <v>245</v>
      </c>
      <c r="D18" s="375">
        <v>0.17327618110618026</v>
      </c>
      <c r="E18" s="159">
        <v>-4.5844367895380933E-2</v>
      </c>
      <c r="F18" s="159">
        <v>1.5625796002392223E-2</v>
      </c>
      <c r="G18" s="170">
        <v>-0.16335595084272059</v>
      </c>
      <c r="H18" s="171">
        <v>-8.6534542023320338E-2</v>
      </c>
    </row>
    <row r="19" spans="2:8" ht="12" customHeight="1">
      <c r="B19" s="22"/>
      <c r="C19" s="144" t="s">
        <v>251</v>
      </c>
      <c r="D19" s="335">
        <v>0.42866227690537628</v>
      </c>
      <c r="E19" s="161">
        <v>0.14249417444549306</v>
      </c>
      <c r="F19" s="161">
        <v>8.6243521285529257E-2</v>
      </c>
      <c r="G19" s="182">
        <v>0.18633797429159538</v>
      </c>
      <c r="H19" s="183">
        <v>0.16006107463246488</v>
      </c>
    </row>
    <row r="21" spans="2:8" s="73" customFormat="1" ht="13.35" customHeight="1">
      <c r="E21" s="74" t="s">
        <v>179</v>
      </c>
    </row>
  </sheetData>
  <mergeCells count="6">
    <mergeCell ref="H2:H3"/>
    <mergeCell ref="C2:C3"/>
    <mergeCell ref="D2:D3"/>
    <mergeCell ref="E2:E3"/>
    <mergeCell ref="F2:F3"/>
    <mergeCell ref="G2:G3"/>
  </mergeCells>
  <phoneticPr fontId="13" type="noConversion"/>
  <conditionalFormatting sqref="H9">
    <cfRule type="cellIs" dxfId="0" priority="4" stopIfTrue="1" operator="notEqual">
      <formula>#REF!</formula>
    </cfRule>
  </conditionalFormatting>
  <hyperlinks>
    <hyperlink ref="E21" location="CONTENTS!A1" display="Back to CONTENTS" xr:uid="{00000000-0004-0000-19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6">
    <tabColor theme="7" tint="0.79998168889431442"/>
    <pageSetUpPr fitToPage="1"/>
  </sheetPr>
  <dimension ref="B1:K22"/>
  <sheetViews>
    <sheetView showGridLines="0" zoomScale="130" zoomScaleNormal="130" zoomScaleSheetLayoutView="100" workbookViewId="0">
      <selection activeCell="G6" sqref="G6"/>
    </sheetView>
  </sheetViews>
  <sheetFormatPr defaultColWidth="9.140625" defaultRowHeight="12.75"/>
  <cols>
    <col min="1" max="1" width="1" style="2" customWidth="1"/>
    <col min="2" max="2" width="0.85546875" style="73" customWidth="1"/>
    <col min="3" max="3" width="9.5703125" style="3" customWidth="1"/>
    <col min="4" max="6" width="13.5703125" style="3" customWidth="1"/>
    <col min="7" max="8" width="13.5703125" style="83" customWidth="1"/>
    <col min="9" max="9" width="13.5703125" style="1" customWidth="1"/>
    <col min="10" max="10" width="13.5703125" style="206" customWidth="1"/>
    <col min="11" max="11" width="2.42578125" style="1" customWidth="1"/>
    <col min="12" max="12" width="9.140625" style="2"/>
    <col min="13" max="13" width="11.7109375" style="2" bestFit="1" customWidth="1"/>
    <col min="14" max="16384" width="9.140625" style="2"/>
  </cols>
  <sheetData>
    <row r="1" spans="2:10" s="70" customFormat="1" ht="15" customHeight="1">
      <c r="B1" s="112" t="s">
        <v>266</v>
      </c>
      <c r="C1" s="8"/>
      <c r="D1" s="82"/>
      <c r="E1" s="82"/>
      <c r="F1" s="82"/>
      <c r="G1" s="83"/>
      <c r="H1" s="83"/>
      <c r="I1" s="72"/>
      <c r="J1" s="203"/>
    </row>
    <row r="2" spans="2:10" ht="4.5" customHeight="1">
      <c r="B2" s="422"/>
      <c r="C2" s="581" t="s">
        <v>1</v>
      </c>
      <c r="D2" s="575" t="s">
        <v>123</v>
      </c>
      <c r="E2" s="575" t="s">
        <v>14</v>
      </c>
      <c r="F2" s="652" t="s">
        <v>15</v>
      </c>
      <c r="G2" s="575" t="s">
        <v>32</v>
      </c>
      <c r="H2" s="575" t="s">
        <v>132</v>
      </c>
      <c r="I2" s="577" t="s">
        <v>133</v>
      </c>
      <c r="J2" s="583" t="s">
        <v>0</v>
      </c>
    </row>
    <row r="3" spans="2:10" ht="18.75" customHeight="1">
      <c r="B3" s="130"/>
      <c r="C3" s="582"/>
      <c r="D3" s="576"/>
      <c r="E3" s="576"/>
      <c r="F3" s="653"/>
      <c r="G3" s="576"/>
      <c r="H3" s="576"/>
      <c r="I3" s="578"/>
      <c r="J3" s="584"/>
    </row>
    <row r="4" spans="2:10" ht="13.35" customHeight="1">
      <c r="B4" s="14"/>
      <c r="C4" s="143" t="s">
        <v>219</v>
      </c>
      <c r="D4" s="207">
        <v>331196.84808896005</v>
      </c>
      <c r="E4" s="207">
        <v>32273.030796909996</v>
      </c>
      <c r="F4" s="207">
        <v>3385.5065106099996</v>
      </c>
      <c r="G4" s="207">
        <v>75502.814374640016</v>
      </c>
      <c r="H4" s="207">
        <v>11205.217531389999</v>
      </c>
      <c r="I4" s="209">
        <v>2303.1974503798992</v>
      </c>
      <c r="J4" s="208">
        <v>455866.61475288996</v>
      </c>
    </row>
    <row r="5" spans="2:10" ht="13.35" customHeight="1">
      <c r="B5" s="14"/>
      <c r="C5" s="143" t="s">
        <v>233</v>
      </c>
      <c r="D5" s="207">
        <v>390895.09968637</v>
      </c>
      <c r="E5" s="207">
        <v>49705.130313220005</v>
      </c>
      <c r="F5" s="207">
        <v>4725.1395199999997</v>
      </c>
      <c r="G5" s="207">
        <v>88889.069801029997</v>
      </c>
      <c r="H5" s="207">
        <v>13143.239120949998</v>
      </c>
      <c r="I5" s="209">
        <v>2448.6157483300194</v>
      </c>
      <c r="J5" s="208">
        <v>549806.29418990004</v>
      </c>
    </row>
    <row r="6" spans="2:10" ht="13.35" customHeight="1">
      <c r="B6" s="14"/>
      <c r="C6" s="143" t="s">
        <v>240</v>
      </c>
      <c r="D6" s="207">
        <v>422416.39926844009</v>
      </c>
      <c r="E6" s="207">
        <v>55154.698605689991</v>
      </c>
      <c r="F6" s="207">
        <v>5520.4950251199998</v>
      </c>
      <c r="G6" s="207">
        <v>80472.844277249998</v>
      </c>
      <c r="H6" s="207">
        <v>14132.262707010001</v>
      </c>
      <c r="I6" s="209">
        <v>2293.3598603401333</v>
      </c>
      <c r="J6" s="208">
        <v>579990.05974385014</v>
      </c>
    </row>
    <row r="7" spans="2:10" ht="13.35" customHeight="1">
      <c r="B7" s="14"/>
      <c r="C7" s="143" t="s">
        <v>245</v>
      </c>
      <c r="D7" s="207">
        <v>447556.73013621994</v>
      </c>
      <c r="E7" s="207">
        <v>53521.956524790003</v>
      </c>
      <c r="F7" s="207">
        <v>7347.5551246500008</v>
      </c>
      <c r="G7" s="207">
        <v>91508.106461440024</v>
      </c>
      <c r="H7" s="207">
        <v>14170.538293020003</v>
      </c>
      <c r="I7" s="209">
        <v>2353.9791614301503</v>
      </c>
      <c r="J7" s="208">
        <v>616458.86570155004</v>
      </c>
    </row>
    <row r="8" spans="2:10" ht="13.35" customHeight="1">
      <c r="B8" s="18"/>
      <c r="C8" s="144" t="s">
        <v>251</v>
      </c>
      <c r="D8" s="210">
        <v>457788.79028143006</v>
      </c>
      <c r="E8" s="210">
        <v>59680.116376849997</v>
      </c>
      <c r="F8" s="210">
        <v>6969.75835628</v>
      </c>
      <c r="G8" s="210">
        <v>85882.626667999997</v>
      </c>
      <c r="H8" s="210">
        <v>15109.164168390002</v>
      </c>
      <c r="I8" s="268">
        <v>2542.6350782598602</v>
      </c>
      <c r="J8" s="211">
        <v>627973.09092920995</v>
      </c>
    </row>
    <row r="9" spans="2:10" ht="13.35" customHeight="1">
      <c r="B9" s="14"/>
      <c r="C9" s="166" t="s">
        <v>55</v>
      </c>
      <c r="D9" s="5"/>
      <c r="E9" s="5"/>
      <c r="F9" s="5"/>
      <c r="G9" s="5"/>
      <c r="H9" s="5"/>
      <c r="I9" s="167"/>
      <c r="J9" s="204"/>
    </row>
    <row r="10" spans="2:10" ht="13.35" customHeight="1">
      <c r="B10" s="14"/>
      <c r="C10" s="143" t="s">
        <v>219</v>
      </c>
      <c r="D10" s="232">
        <v>0.72652139325554865</v>
      </c>
      <c r="E10" s="157">
        <v>7.0794898666585018E-2</v>
      </c>
      <c r="F10" s="157">
        <v>7.4265287280253448E-3</v>
      </c>
      <c r="G10" s="157">
        <v>0.16562479447100456</v>
      </c>
      <c r="H10" s="157">
        <v>2.4580035406769087E-2</v>
      </c>
      <c r="I10" s="168">
        <v>5.052349472067362E-3</v>
      </c>
      <c r="J10" s="169">
        <v>1</v>
      </c>
    </row>
    <row r="11" spans="2:10" ht="13.35" customHeight="1">
      <c r="B11" s="14"/>
      <c r="C11" s="143" t="s">
        <v>233</v>
      </c>
      <c r="D11" s="232">
        <v>0.71096876084753768</v>
      </c>
      <c r="E11" s="157">
        <v>9.0404804089150942E-2</v>
      </c>
      <c r="F11" s="157">
        <v>8.5941895717329912E-3</v>
      </c>
      <c r="G11" s="157">
        <v>0.16167343069799089</v>
      </c>
      <c r="H11" s="157">
        <v>2.3905217637269167E-2</v>
      </c>
      <c r="I11" s="168">
        <v>4.4535971563182597E-3</v>
      </c>
      <c r="J11" s="169">
        <v>1</v>
      </c>
    </row>
    <row r="12" spans="2:10" ht="13.35" customHeight="1">
      <c r="B12" s="14"/>
      <c r="C12" s="143" t="s">
        <v>240</v>
      </c>
      <c r="D12" s="232">
        <v>0.72831661883136112</v>
      </c>
      <c r="E12" s="157">
        <v>9.5095937730465249E-2</v>
      </c>
      <c r="F12" s="157">
        <v>9.5182579983493169E-3</v>
      </c>
      <c r="G12" s="157">
        <v>0.13874866116290072</v>
      </c>
      <c r="H12" s="157">
        <v>2.4366387784734531E-2</v>
      </c>
      <c r="I12" s="168">
        <v>3.9541364921891675E-3</v>
      </c>
      <c r="J12" s="169">
        <v>1</v>
      </c>
    </row>
    <row r="13" spans="2:10" ht="13.35" customHeight="1">
      <c r="B13" s="14"/>
      <c r="C13" s="143" t="s">
        <v>245</v>
      </c>
      <c r="D13" s="232">
        <v>0.72601231815668021</v>
      </c>
      <c r="E13" s="157">
        <v>8.6821618606912718E-2</v>
      </c>
      <c r="F13" s="157">
        <v>1.1918970645816322E-2</v>
      </c>
      <c r="G13" s="157">
        <v>0.14844154501257897</v>
      </c>
      <c r="H13" s="157">
        <v>2.2986997318780508E-2</v>
      </c>
      <c r="I13" s="168">
        <v>3.8185502592314024E-3</v>
      </c>
      <c r="J13" s="169">
        <v>1</v>
      </c>
    </row>
    <row r="14" spans="2:10" ht="13.35" customHeight="1">
      <c r="B14" s="18"/>
      <c r="C14" s="144" t="s">
        <v>251</v>
      </c>
      <c r="D14" s="234">
        <v>0.72899427840775999</v>
      </c>
      <c r="E14" s="158">
        <v>9.5036104633944588E-2</v>
      </c>
      <c r="F14" s="158">
        <v>1.1098816903072819E-2</v>
      </c>
      <c r="G14" s="158">
        <v>0.13676163502630301</v>
      </c>
      <c r="H14" s="158">
        <v>2.4060209564128004E-2</v>
      </c>
      <c r="I14" s="212">
        <v>4.0489554647915411E-3</v>
      </c>
      <c r="J14" s="213">
        <v>1</v>
      </c>
    </row>
    <row r="15" spans="2:10" ht="13.35" customHeight="1">
      <c r="B15" s="14"/>
      <c r="C15" s="166" t="s">
        <v>54</v>
      </c>
      <c r="D15" s="157"/>
      <c r="E15" s="157"/>
      <c r="F15" s="157"/>
      <c r="G15" s="157"/>
      <c r="H15" s="157"/>
      <c r="I15" s="168"/>
      <c r="J15" s="169"/>
    </row>
    <row r="16" spans="2:10" ht="13.35" customHeight="1">
      <c r="B16" s="14"/>
      <c r="C16" s="143" t="s">
        <v>233</v>
      </c>
      <c r="D16" s="232">
        <v>0.18025005956993567</v>
      </c>
      <c r="E16" s="157">
        <v>0.54014448243203295</v>
      </c>
      <c r="F16" s="157">
        <v>0.39569648003678637</v>
      </c>
      <c r="G16" s="157">
        <v>0.17729478744948834</v>
      </c>
      <c r="H16" s="157">
        <v>0.17295706969818991</v>
      </c>
      <c r="I16" s="168">
        <v>6.3137573344453912E-2</v>
      </c>
      <c r="J16" s="169">
        <v>0.20606834630329662</v>
      </c>
    </row>
    <row r="17" spans="2:10" ht="13.35" customHeight="1">
      <c r="B17" s="14"/>
      <c r="C17" s="143" t="s">
        <v>240</v>
      </c>
      <c r="D17" s="232">
        <v>8.0638768834300656E-2</v>
      </c>
      <c r="E17" s="157">
        <v>0.10963794397337234</v>
      </c>
      <c r="F17" s="157">
        <v>0.16832423714760503</v>
      </c>
      <c r="G17" s="157">
        <v>-9.4682344439186328E-2</v>
      </c>
      <c r="H17" s="157">
        <v>7.5249607570748944E-2</v>
      </c>
      <c r="I17" s="168">
        <v>-6.3405574392704223E-2</v>
      </c>
      <c r="J17" s="169">
        <v>5.4898908711883188E-2</v>
      </c>
    </row>
    <row r="18" spans="2:10" ht="13.35" customHeight="1">
      <c r="B18" s="14"/>
      <c r="C18" s="143" t="s">
        <v>245</v>
      </c>
      <c r="D18" s="232">
        <v>5.9515518126945333E-2</v>
      </c>
      <c r="E18" s="157">
        <v>-2.9602955363290606E-2</v>
      </c>
      <c r="F18" s="157">
        <v>0.33095946852887281</v>
      </c>
      <c r="G18" s="157">
        <v>0.13713026155967167</v>
      </c>
      <c r="H18" s="157">
        <v>2.7083834205132717E-3</v>
      </c>
      <c r="I18" s="168">
        <v>2.64325290323284E-2</v>
      </c>
      <c r="J18" s="169">
        <v>6.2878329283446943E-2</v>
      </c>
    </row>
    <row r="19" spans="2:10" ht="13.35" customHeight="1">
      <c r="B19" s="18"/>
      <c r="C19" s="143" t="s">
        <v>251</v>
      </c>
      <c r="D19" s="232">
        <v>2.286204062241648E-2</v>
      </c>
      <c r="E19" s="157">
        <v>0.11505857132124264</v>
      </c>
      <c r="F19" s="157">
        <v>-5.1418024357863801E-2</v>
      </c>
      <c r="G19" s="157">
        <v>-6.1475207071523319E-2</v>
      </c>
      <c r="H19" s="157">
        <v>6.6237841919691842E-2</v>
      </c>
      <c r="I19" s="168">
        <v>8.0143409899640972E-2</v>
      </c>
      <c r="J19" s="169">
        <v>1.8678010599387562E-2</v>
      </c>
    </row>
    <row r="20" spans="2:10" s="73" customFormat="1" ht="22.5" customHeight="1">
      <c r="C20" s="651" t="s">
        <v>204</v>
      </c>
      <c r="D20" s="651"/>
      <c r="E20" s="651"/>
      <c r="F20" s="651"/>
      <c r="G20" s="651"/>
      <c r="H20" s="651"/>
      <c r="I20" s="651"/>
      <c r="J20" s="651"/>
    </row>
    <row r="22" spans="2:10" s="73" customFormat="1" ht="15" customHeight="1">
      <c r="G22" s="74" t="s">
        <v>179</v>
      </c>
      <c r="H22" s="74"/>
    </row>
  </sheetData>
  <mergeCells count="9">
    <mergeCell ref="C20:J20"/>
    <mergeCell ref="I2:I3"/>
    <mergeCell ref="J2:J3"/>
    <mergeCell ref="H2:H3"/>
    <mergeCell ref="C2:C3"/>
    <mergeCell ref="D2:D3"/>
    <mergeCell ref="E2:E3"/>
    <mergeCell ref="F2:F3"/>
    <mergeCell ref="G2:G3"/>
  </mergeCells>
  <phoneticPr fontId="13" type="noConversion"/>
  <hyperlinks>
    <hyperlink ref="G22" location="CONTENTS!A1" display="Back to CONTENTS" xr:uid="{00000000-0004-0000-1A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>
    <tabColor theme="7" tint="0.39997558519241921"/>
    <pageSetUpPr fitToPage="1"/>
  </sheetPr>
  <dimension ref="A1:P43"/>
  <sheetViews>
    <sheetView showGridLines="0" zoomScale="120" zoomScaleNormal="120" zoomScaleSheetLayoutView="100" workbookViewId="0">
      <pane xSplit="3" ySplit="4" topLeftCell="D17" activePane="bottomRight" state="frozen"/>
      <selection activeCell="F60" sqref="F60"/>
      <selection pane="topRight" activeCell="F60" sqref="F60"/>
      <selection pane="bottomLeft" activeCell="F60" sqref="F60"/>
      <selection pane="bottomRight" activeCell="I19" sqref="I19"/>
    </sheetView>
  </sheetViews>
  <sheetFormatPr defaultColWidth="9.140625" defaultRowHeight="12.75"/>
  <cols>
    <col min="1" max="1" width="0.85546875" style="73" customWidth="1"/>
    <col min="2" max="2" width="1.5703125" style="3" customWidth="1"/>
    <col min="3" max="6" width="8.7109375" style="3" customWidth="1"/>
    <col min="7" max="10" width="8.7109375" style="83" customWidth="1"/>
    <col min="11" max="12" width="8.7109375" style="1" customWidth="1"/>
    <col min="13" max="13" width="11.28515625" style="1" customWidth="1"/>
    <col min="14" max="14" width="10.5703125" style="1" customWidth="1"/>
    <col min="15" max="16" width="9.140625" style="1"/>
    <col min="17" max="21" width="9.140625" style="2"/>
    <col min="22" max="22" width="10" style="2" bestFit="1" customWidth="1"/>
    <col min="23" max="16384" width="9.140625" style="2"/>
  </cols>
  <sheetData>
    <row r="1" spans="2:13" s="70" customFormat="1" ht="15" customHeight="1">
      <c r="B1" s="377" t="s">
        <v>253</v>
      </c>
      <c r="C1" s="377"/>
      <c r="D1" s="377"/>
      <c r="E1" s="377"/>
      <c r="F1" s="377"/>
      <c r="G1" s="377"/>
      <c r="H1" s="377"/>
      <c r="I1" s="377"/>
      <c r="J1" s="377"/>
      <c r="K1" s="72"/>
      <c r="L1" s="72"/>
      <c r="M1" s="84"/>
    </row>
    <row r="2" spans="2:13" s="70" customFormat="1" ht="5.25" customHeight="1">
      <c r="B2" s="377"/>
      <c r="C2" s="377"/>
      <c r="D2" s="253"/>
      <c r="E2" s="253"/>
      <c r="F2" s="253"/>
      <c r="G2" s="253"/>
      <c r="H2" s="253"/>
      <c r="I2" s="253"/>
      <c r="J2" s="253"/>
      <c r="K2" s="72"/>
      <c r="L2" s="72"/>
      <c r="M2" s="84"/>
    </row>
    <row r="3" spans="2:13" ht="13.35" customHeight="1">
      <c r="B3" s="586" t="s">
        <v>1</v>
      </c>
      <c r="C3" s="587"/>
      <c r="D3" s="107" t="s">
        <v>34</v>
      </c>
      <c r="E3" s="108"/>
      <c r="F3" s="108"/>
      <c r="G3" s="109"/>
      <c r="H3" s="107" t="s">
        <v>37</v>
      </c>
      <c r="I3" s="108"/>
      <c r="J3" s="108"/>
      <c r="K3" s="109"/>
      <c r="L3" s="583" t="s">
        <v>10</v>
      </c>
      <c r="M3" s="583" t="s">
        <v>275</v>
      </c>
    </row>
    <row r="4" spans="2:13" ht="13.35" customHeight="1">
      <c r="B4" s="588"/>
      <c r="C4" s="589"/>
      <c r="D4" s="110" t="s">
        <v>35</v>
      </c>
      <c r="E4" s="110" t="s">
        <v>36</v>
      </c>
      <c r="F4" s="110" t="s">
        <v>10</v>
      </c>
      <c r="G4" s="111" t="s">
        <v>0</v>
      </c>
      <c r="H4" s="110" t="s">
        <v>38</v>
      </c>
      <c r="I4" s="110" t="s">
        <v>32</v>
      </c>
      <c r="J4" s="110" t="s">
        <v>10</v>
      </c>
      <c r="K4" s="111" t="s">
        <v>0</v>
      </c>
      <c r="L4" s="584"/>
      <c r="M4" s="584"/>
    </row>
    <row r="5" spans="2:13" ht="13.35" customHeight="1">
      <c r="B5" s="24"/>
      <c r="C5" s="223" t="s">
        <v>95</v>
      </c>
      <c r="D5" s="224">
        <v>-13426</v>
      </c>
      <c r="E5" s="224">
        <v>-210</v>
      </c>
      <c r="F5" s="224">
        <v>-2285</v>
      </c>
      <c r="G5" s="225">
        <v>-15921</v>
      </c>
      <c r="H5" s="224">
        <v>92</v>
      </c>
      <c r="I5" s="224">
        <v>642</v>
      </c>
      <c r="J5" s="224">
        <v>130</v>
      </c>
      <c r="K5" s="225">
        <v>864</v>
      </c>
      <c r="L5" s="225"/>
      <c r="M5" s="225">
        <v>-15057</v>
      </c>
    </row>
    <row r="6" spans="2:13" ht="13.35" customHeight="1">
      <c r="B6" s="24"/>
      <c r="C6" s="223" t="s">
        <v>2</v>
      </c>
      <c r="D6" s="224">
        <v>-4062</v>
      </c>
      <c r="E6" s="224">
        <v>0</v>
      </c>
      <c r="F6" s="224">
        <v>-100</v>
      </c>
      <c r="G6" s="225">
        <v>-4162</v>
      </c>
      <c r="H6" s="224">
        <v>1223</v>
      </c>
      <c r="I6" s="224">
        <v>909</v>
      </c>
      <c r="J6" s="224">
        <v>-270</v>
      </c>
      <c r="K6" s="225">
        <v>1862</v>
      </c>
      <c r="L6" s="225"/>
      <c r="M6" s="225">
        <v>-2300</v>
      </c>
    </row>
    <row r="7" spans="2:13" ht="13.35" customHeight="1">
      <c r="B7" s="24"/>
      <c r="C7" s="223" t="s">
        <v>3</v>
      </c>
      <c r="D7" s="224">
        <v>-7110</v>
      </c>
      <c r="E7" s="224">
        <v>-3385</v>
      </c>
      <c r="F7" s="224">
        <v>-542</v>
      </c>
      <c r="G7" s="225">
        <v>-11037</v>
      </c>
      <c r="H7" s="224">
        <v>1299.3</v>
      </c>
      <c r="I7" s="224">
        <v>950</v>
      </c>
      <c r="J7" s="224">
        <v>-593</v>
      </c>
      <c r="K7" s="225">
        <v>1656.3000000000002</v>
      </c>
      <c r="L7" s="225"/>
      <c r="M7" s="225">
        <v>-9380.7000000000007</v>
      </c>
    </row>
    <row r="8" spans="2:13" ht="13.35" customHeight="1">
      <c r="B8" s="24"/>
      <c r="C8" s="223" t="s">
        <v>4</v>
      </c>
      <c r="D8" s="224">
        <v>-12125</v>
      </c>
      <c r="E8" s="224">
        <v>-400</v>
      </c>
      <c r="F8" s="224">
        <v>-6940</v>
      </c>
      <c r="G8" s="225">
        <v>-19465</v>
      </c>
      <c r="H8" s="224">
        <v>1348</v>
      </c>
      <c r="I8" s="224">
        <v>0</v>
      </c>
      <c r="J8" s="224">
        <v>-1010</v>
      </c>
      <c r="K8" s="225">
        <v>338</v>
      </c>
      <c r="L8" s="225"/>
      <c r="M8" s="225">
        <v>-19127</v>
      </c>
    </row>
    <row r="9" spans="2:13" ht="13.35" customHeight="1">
      <c r="B9" s="24"/>
      <c r="C9" s="223" t="s">
        <v>13</v>
      </c>
      <c r="D9" s="224">
        <v>-8565</v>
      </c>
      <c r="E9" s="224">
        <v>-785</v>
      </c>
      <c r="F9" s="224">
        <v>-5005</v>
      </c>
      <c r="G9" s="225">
        <v>-14355</v>
      </c>
      <c r="H9" s="224">
        <v>1395</v>
      </c>
      <c r="I9" s="224">
        <v>950</v>
      </c>
      <c r="J9" s="224">
        <v>-390</v>
      </c>
      <c r="K9" s="225">
        <v>1955</v>
      </c>
      <c r="L9" s="225"/>
      <c r="M9" s="225">
        <v>-12400</v>
      </c>
    </row>
    <row r="10" spans="2:13" ht="13.35" customHeight="1">
      <c r="B10" s="24"/>
      <c r="C10" s="223" t="s">
        <v>60</v>
      </c>
      <c r="D10" s="224">
        <v>-7700</v>
      </c>
      <c r="E10" s="224">
        <v>-6900</v>
      </c>
      <c r="F10" s="224">
        <v>0</v>
      </c>
      <c r="G10" s="225">
        <v>-14600</v>
      </c>
      <c r="H10" s="224">
        <v>1350</v>
      </c>
      <c r="I10" s="224">
        <v>1250</v>
      </c>
      <c r="J10" s="224" t="s">
        <v>194</v>
      </c>
      <c r="K10" s="225">
        <v>4100</v>
      </c>
      <c r="L10" s="225"/>
      <c r="M10" s="225">
        <v>-10500</v>
      </c>
    </row>
    <row r="11" spans="2:13" ht="13.35" customHeight="1">
      <c r="B11" s="24"/>
      <c r="C11" s="223" t="s">
        <v>63</v>
      </c>
      <c r="D11" s="224">
        <v>-13550</v>
      </c>
      <c r="E11" s="224">
        <v>-1000</v>
      </c>
      <c r="F11" s="224">
        <v>0</v>
      </c>
      <c r="G11" s="225">
        <v>-14550</v>
      </c>
      <c r="H11" s="224">
        <v>2100</v>
      </c>
      <c r="I11" s="224">
        <v>4890</v>
      </c>
      <c r="J11" s="224" t="s">
        <v>195</v>
      </c>
      <c r="K11" s="225">
        <v>9975</v>
      </c>
      <c r="L11" s="225"/>
      <c r="M11" s="225">
        <v>-4575</v>
      </c>
    </row>
    <row r="12" spans="2:13" ht="13.35" customHeight="1">
      <c r="B12" s="24"/>
      <c r="C12" s="223" t="s">
        <v>68</v>
      </c>
      <c r="D12" s="224">
        <v>-5400</v>
      </c>
      <c r="E12" s="224">
        <v>-1350</v>
      </c>
      <c r="F12" s="224">
        <v>0</v>
      </c>
      <c r="G12" s="225">
        <v>-6750</v>
      </c>
      <c r="H12" s="224">
        <v>2250.0100000000002</v>
      </c>
      <c r="I12" s="224">
        <v>3600</v>
      </c>
      <c r="J12" s="224">
        <v>450</v>
      </c>
      <c r="K12" s="225">
        <v>6300.01</v>
      </c>
      <c r="L12" s="225"/>
      <c r="M12" s="225">
        <v>-449.98999999999978</v>
      </c>
    </row>
    <row r="13" spans="2:13" ht="13.35" customHeight="1">
      <c r="B13" s="24"/>
      <c r="C13" s="223" t="s">
        <v>93</v>
      </c>
      <c r="D13" s="224">
        <v>-8850</v>
      </c>
      <c r="E13" s="224">
        <v>500</v>
      </c>
      <c r="F13" s="224">
        <v>-750</v>
      </c>
      <c r="G13" s="225">
        <v>-9100</v>
      </c>
      <c r="H13" s="224">
        <v>1935</v>
      </c>
      <c r="I13" s="224">
        <v>1900</v>
      </c>
      <c r="J13" s="224">
        <v>1150</v>
      </c>
      <c r="K13" s="225">
        <v>4985</v>
      </c>
      <c r="L13" s="225"/>
      <c r="M13" s="225">
        <v>-4115</v>
      </c>
    </row>
    <row r="14" spans="2:13" ht="13.35" customHeight="1">
      <c r="B14" s="24"/>
      <c r="C14" s="223" t="s">
        <v>99</v>
      </c>
      <c r="D14" s="224">
        <v>-9800</v>
      </c>
      <c r="E14" s="224">
        <v>1100</v>
      </c>
      <c r="F14" s="224">
        <v>-1950</v>
      </c>
      <c r="G14" s="225">
        <v>-10650</v>
      </c>
      <c r="H14" s="224">
        <v>1839.91</v>
      </c>
      <c r="I14" s="224">
        <v>4517.29</v>
      </c>
      <c r="J14" s="224">
        <v>1985</v>
      </c>
      <c r="K14" s="225">
        <v>8342.2000000000007</v>
      </c>
      <c r="L14" s="225"/>
      <c r="M14" s="225">
        <v>-2307.7999999999993</v>
      </c>
    </row>
    <row r="15" spans="2:13" ht="13.35" customHeight="1">
      <c r="B15" s="24"/>
      <c r="C15" s="223" t="s">
        <v>137</v>
      </c>
      <c r="D15" s="224">
        <v>-7382</v>
      </c>
      <c r="E15" s="224">
        <v>-860</v>
      </c>
      <c r="F15" s="224">
        <v>0</v>
      </c>
      <c r="G15" s="225">
        <v>-8242</v>
      </c>
      <c r="H15" s="224">
        <v>2065</v>
      </c>
      <c r="I15" s="224">
        <v>3270</v>
      </c>
      <c r="J15" s="224">
        <v>495.36799999999999</v>
      </c>
      <c r="K15" s="225">
        <v>5830.3680000000004</v>
      </c>
      <c r="L15" s="225">
        <v>0</v>
      </c>
      <c r="M15" s="225">
        <v>-2411.6319999999996</v>
      </c>
    </row>
    <row r="16" spans="2:13" ht="13.35" customHeight="1">
      <c r="B16" s="24"/>
      <c r="C16" s="223" t="s">
        <v>141</v>
      </c>
      <c r="D16" s="224">
        <v>-9250</v>
      </c>
      <c r="E16" s="224">
        <v>-1000</v>
      </c>
      <c r="F16" s="224">
        <v>0</v>
      </c>
      <c r="G16" s="225">
        <v>-10250</v>
      </c>
      <c r="H16" s="224">
        <v>2110</v>
      </c>
      <c r="I16" s="224">
        <v>2565</v>
      </c>
      <c r="J16" s="224">
        <v>0</v>
      </c>
      <c r="K16" s="225">
        <v>4675</v>
      </c>
      <c r="L16" s="225">
        <v>0</v>
      </c>
      <c r="M16" s="225">
        <v>-5575</v>
      </c>
    </row>
    <row r="17" spans="2:16" ht="13.35" customHeight="1">
      <c r="B17" s="24"/>
      <c r="C17" s="143" t="s">
        <v>219</v>
      </c>
      <c r="D17" s="7">
        <v>-2000</v>
      </c>
      <c r="E17" s="7">
        <v>0</v>
      </c>
      <c r="F17" s="7">
        <v>0</v>
      </c>
      <c r="G17" s="41">
        <v>-2000</v>
      </c>
      <c r="H17" s="7">
        <v>0</v>
      </c>
      <c r="I17" s="7">
        <v>0</v>
      </c>
      <c r="J17" s="7">
        <v>2000</v>
      </c>
      <c r="K17" s="41">
        <v>2000</v>
      </c>
      <c r="L17" s="41">
        <v>0</v>
      </c>
      <c r="M17" s="41">
        <v>0</v>
      </c>
    </row>
    <row r="18" spans="2:16" ht="13.35" customHeight="1">
      <c r="B18" s="24"/>
      <c r="C18" s="143" t="s">
        <v>233</v>
      </c>
      <c r="D18" s="7">
        <v>-2200</v>
      </c>
      <c r="E18" s="7">
        <v>0</v>
      </c>
      <c r="F18" s="7">
        <v>0</v>
      </c>
      <c r="G18" s="41">
        <v>-2200</v>
      </c>
      <c r="H18" s="7">
        <v>1800</v>
      </c>
      <c r="I18" s="7">
        <v>0</v>
      </c>
      <c r="J18" s="7">
        <v>400</v>
      </c>
      <c r="K18" s="41">
        <v>2200</v>
      </c>
      <c r="L18" s="41">
        <v>0</v>
      </c>
      <c r="M18" s="41">
        <v>0</v>
      </c>
    </row>
    <row r="19" spans="2:16" ht="13.35" customHeight="1">
      <c r="B19" s="24"/>
      <c r="C19" s="143" t="s">
        <v>240</v>
      </c>
      <c r="D19" s="7">
        <v>-2200</v>
      </c>
      <c r="E19" s="7">
        <v>0</v>
      </c>
      <c r="F19" s="7">
        <v>0</v>
      </c>
      <c r="G19" s="41">
        <v>-2200</v>
      </c>
      <c r="H19" s="7">
        <v>500</v>
      </c>
      <c r="I19" s="7">
        <v>-3500</v>
      </c>
      <c r="J19" s="7">
        <v>0</v>
      </c>
      <c r="K19" s="41">
        <v>-3000</v>
      </c>
      <c r="L19" s="41">
        <v>0</v>
      </c>
      <c r="M19" s="41">
        <v>-5200</v>
      </c>
    </row>
    <row r="20" spans="2:16" ht="13.35" customHeight="1">
      <c r="B20" s="24"/>
      <c r="C20" s="143" t="s">
        <v>245</v>
      </c>
      <c r="D20" s="7">
        <v>-4000</v>
      </c>
      <c r="E20" s="7">
        <v>-5000</v>
      </c>
      <c r="F20" s="7">
        <v>0</v>
      </c>
      <c r="G20" s="41">
        <v>-9000</v>
      </c>
      <c r="H20" s="7">
        <v>0</v>
      </c>
      <c r="I20" s="7">
        <v>-4000</v>
      </c>
      <c r="J20" s="7">
        <v>0</v>
      </c>
      <c r="K20" s="41">
        <v>-4000</v>
      </c>
      <c r="L20" s="41">
        <v>0</v>
      </c>
      <c r="M20" s="41">
        <v>-13000</v>
      </c>
    </row>
    <row r="21" spans="2:16" ht="13.35" customHeight="1">
      <c r="B21" s="24"/>
      <c r="C21" s="143" t="s">
        <v>251</v>
      </c>
      <c r="D21" s="7">
        <v>18200</v>
      </c>
      <c r="E21" s="7">
        <v>0</v>
      </c>
      <c r="F21" s="7">
        <v>0</v>
      </c>
      <c r="G21" s="41">
        <v>18200</v>
      </c>
      <c r="H21" s="7">
        <v>800</v>
      </c>
      <c r="I21" s="7">
        <v>-4000</v>
      </c>
      <c r="J21" s="7">
        <v>0</v>
      </c>
      <c r="K21" s="41">
        <v>-3200</v>
      </c>
      <c r="L21" s="41">
        <v>0</v>
      </c>
      <c r="M21" s="41">
        <v>15000</v>
      </c>
    </row>
    <row r="22" spans="2:16" ht="13.35" customHeight="1">
      <c r="B22" s="246"/>
      <c r="C22" s="250" t="s">
        <v>0</v>
      </c>
      <c r="D22" s="251">
        <v>7800</v>
      </c>
      <c r="E22" s="251">
        <v>-5000</v>
      </c>
      <c r="F22" s="251">
        <v>0</v>
      </c>
      <c r="G22" s="247">
        <v>2800</v>
      </c>
      <c r="H22" s="252">
        <v>3100</v>
      </c>
      <c r="I22" s="251">
        <v>-11500</v>
      </c>
      <c r="J22" s="251">
        <v>2400</v>
      </c>
      <c r="K22" s="247">
        <v>-6000</v>
      </c>
      <c r="L22" s="247">
        <v>0</v>
      </c>
      <c r="M22" s="247">
        <v>-3200</v>
      </c>
    </row>
    <row r="23" spans="2:16" s="73" customFormat="1" ht="12" customHeight="1">
      <c r="B23" s="222"/>
      <c r="C23" s="58"/>
      <c r="F23" s="3"/>
    </row>
    <row r="24" spans="2:16" s="73" customFormat="1" ht="12" customHeight="1">
      <c r="B24" s="222"/>
      <c r="C24" s="585"/>
      <c r="D24" s="585"/>
      <c r="E24" s="585"/>
      <c r="F24" s="585"/>
      <c r="G24" s="585"/>
      <c r="H24" s="585"/>
      <c r="I24" s="585"/>
      <c r="J24" s="585"/>
      <c r="K24" s="585"/>
      <c r="L24" s="585"/>
      <c r="M24" s="585"/>
    </row>
    <row r="25" spans="2:16" s="73" customFormat="1" ht="12" customHeight="1">
      <c r="B25" s="58"/>
      <c r="C25" s="585"/>
      <c r="D25" s="585"/>
      <c r="E25" s="585"/>
      <c r="F25" s="585"/>
      <c r="G25" s="585"/>
      <c r="H25" s="585"/>
      <c r="I25" s="585"/>
      <c r="J25" s="585"/>
      <c r="K25" s="585"/>
      <c r="L25" s="585"/>
      <c r="M25" s="585"/>
    </row>
    <row r="27" spans="2:16">
      <c r="J27" s="2"/>
      <c r="K27" s="2"/>
      <c r="L27" s="2"/>
      <c r="M27" s="2"/>
      <c r="N27" s="2"/>
      <c r="O27" s="2"/>
      <c r="P27" s="2"/>
    </row>
    <row r="28" spans="2:16">
      <c r="J28" s="2"/>
      <c r="K28" s="2"/>
      <c r="L28" s="2"/>
      <c r="M28" s="2"/>
      <c r="N28" s="2"/>
      <c r="O28" s="2"/>
      <c r="P28" s="2"/>
    </row>
    <row r="29" spans="2:16" s="73" customFormat="1" ht="13.35" customHeight="1">
      <c r="G29" s="74" t="s">
        <v>179</v>
      </c>
    </row>
    <row r="30" spans="2:16">
      <c r="J30" s="2"/>
      <c r="K30" s="2"/>
      <c r="L30" s="2"/>
      <c r="M30" s="2"/>
      <c r="N30" s="2"/>
      <c r="O30" s="2"/>
      <c r="P30" s="2"/>
    </row>
    <row r="31" spans="2:16">
      <c r="J31" s="2"/>
      <c r="K31" s="2"/>
      <c r="L31" s="2"/>
      <c r="M31" s="2"/>
      <c r="N31" s="2"/>
      <c r="O31" s="2"/>
      <c r="P31" s="2"/>
    </row>
    <row r="32" spans="2:16">
      <c r="J32" s="2"/>
      <c r="K32" s="2"/>
      <c r="L32" s="2"/>
      <c r="M32" s="2"/>
      <c r="N32" s="2"/>
      <c r="O32" s="2"/>
      <c r="P32" s="2"/>
    </row>
    <row r="33" spans="10:16">
      <c r="J33" s="2"/>
      <c r="K33" s="2"/>
      <c r="L33" s="2"/>
      <c r="M33" s="2"/>
      <c r="N33" s="2"/>
      <c r="O33" s="2"/>
      <c r="P33" s="2"/>
    </row>
    <row r="34" spans="10:16">
      <c r="J34" s="2"/>
      <c r="K34" s="2"/>
      <c r="L34" s="2"/>
      <c r="M34" s="2"/>
      <c r="N34" s="2"/>
      <c r="O34" s="2"/>
      <c r="P34" s="2"/>
    </row>
    <row r="35" spans="10:16">
      <c r="J35" s="2"/>
      <c r="K35" s="2"/>
      <c r="L35" s="2"/>
      <c r="M35" s="2"/>
      <c r="N35" s="2"/>
      <c r="O35" s="2"/>
      <c r="P35" s="2"/>
    </row>
    <row r="36" spans="10:16">
      <c r="J36" s="2"/>
      <c r="K36" s="2"/>
      <c r="L36" s="2"/>
      <c r="M36" s="2"/>
      <c r="N36" s="2"/>
      <c r="O36" s="2"/>
      <c r="P36" s="2"/>
    </row>
    <row r="37" spans="10:16">
      <c r="J37" s="2"/>
      <c r="K37" s="2"/>
      <c r="L37" s="2"/>
      <c r="M37" s="2"/>
      <c r="N37" s="2"/>
      <c r="O37" s="2"/>
      <c r="P37" s="2"/>
    </row>
    <row r="38" spans="10:16">
      <c r="J38" s="2"/>
      <c r="K38" s="2"/>
      <c r="L38" s="2"/>
      <c r="M38" s="2"/>
      <c r="N38" s="2"/>
      <c r="O38" s="2"/>
      <c r="P38" s="2"/>
    </row>
    <row r="39" spans="10:16">
      <c r="J39" s="2"/>
      <c r="K39" s="2"/>
      <c r="L39" s="2"/>
      <c r="M39" s="2"/>
      <c r="N39" s="2"/>
      <c r="O39" s="2"/>
      <c r="P39" s="2"/>
    </row>
    <row r="40" spans="10:16">
      <c r="J40" s="2"/>
      <c r="K40" s="2"/>
      <c r="L40" s="2"/>
      <c r="M40" s="2"/>
      <c r="N40" s="2"/>
      <c r="O40" s="2"/>
      <c r="P40" s="2"/>
    </row>
    <row r="41" spans="10:16">
      <c r="J41" s="2"/>
      <c r="K41" s="2"/>
      <c r="L41" s="2"/>
      <c r="M41" s="2"/>
      <c r="N41" s="2"/>
      <c r="O41" s="2"/>
      <c r="P41" s="2"/>
    </row>
    <row r="42" spans="10:16">
      <c r="J42" s="2"/>
      <c r="K42" s="2"/>
      <c r="L42" s="2"/>
      <c r="M42" s="2"/>
      <c r="N42" s="2"/>
      <c r="O42" s="2"/>
      <c r="P42" s="2"/>
    </row>
    <row r="43" spans="10:16">
      <c r="J43" s="2"/>
      <c r="K43" s="2"/>
      <c r="L43" s="2"/>
      <c r="M43" s="2"/>
      <c r="N43" s="2"/>
      <c r="O43" s="2"/>
      <c r="P43" s="2"/>
    </row>
  </sheetData>
  <mergeCells count="4">
    <mergeCell ref="M3:M4"/>
    <mergeCell ref="C24:M25"/>
    <mergeCell ref="B3:C4"/>
    <mergeCell ref="L3:L4"/>
  </mergeCells>
  <phoneticPr fontId="13" type="noConversion"/>
  <hyperlinks>
    <hyperlink ref="G29" location="CONTENTS!A1" display="Back to CONTENTS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3">
    <tabColor theme="7" tint="0.79998168889431442"/>
    <pageSetUpPr fitToPage="1"/>
  </sheetPr>
  <dimension ref="B1:N23"/>
  <sheetViews>
    <sheetView showGridLines="0" zoomScale="130" zoomScaleNormal="130" zoomScaleSheetLayoutView="100" workbookViewId="0">
      <selection activeCell="F7" sqref="F7"/>
    </sheetView>
  </sheetViews>
  <sheetFormatPr defaultColWidth="8.85546875" defaultRowHeight="12.75"/>
  <cols>
    <col min="1" max="1" width="0.85546875" style="9" customWidth="1"/>
    <col min="2" max="2" width="0.85546875" style="81" customWidth="1"/>
    <col min="3" max="3" width="9.5703125" style="10" customWidth="1"/>
    <col min="4" max="4" width="14.7109375" style="10" customWidth="1"/>
    <col min="5" max="6" width="14.7109375" style="76" customWidth="1"/>
    <col min="7" max="8" width="14.7109375" style="49" customWidth="1"/>
    <col min="9" max="9" width="2.42578125" style="49" customWidth="1"/>
    <col min="10" max="10" width="13.42578125" style="49" bestFit="1" customWidth="1"/>
    <col min="11" max="11" width="12.42578125" style="49" bestFit="1" customWidth="1"/>
    <col min="12" max="14" width="9.140625" style="49"/>
    <col min="15" max="19" width="9.140625" style="9"/>
    <col min="20" max="20" width="10" style="9" bestFit="1" customWidth="1"/>
    <col min="21" max="16384" width="8.85546875" style="9"/>
  </cols>
  <sheetData>
    <row r="1" spans="2:8" s="79" customFormat="1" ht="15" customHeight="1">
      <c r="B1" s="165" t="s">
        <v>267</v>
      </c>
      <c r="C1" s="39"/>
      <c r="D1" s="75"/>
      <c r="E1" s="76"/>
      <c r="F1" s="76"/>
      <c r="G1" s="77"/>
      <c r="H1" s="78"/>
    </row>
    <row r="2" spans="2:8" ht="13.35" customHeight="1">
      <c r="B2" s="192"/>
      <c r="C2" s="647" t="s">
        <v>1</v>
      </c>
      <c r="D2" s="623" t="s">
        <v>109</v>
      </c>
      <c r="E2" s="611" t="s">
        <v>108</v>
      </c>
      <c r="F2" s="644" t="s">
        <v>43</v>
      </c>
      <c r="G2" s="644" t="s">
        <v>134</v>
      </c>
      <c r="H2" s="644" t="s">
        <v>126</v>
      </c>
    </row>
    <row r="3" spans="2:8" ht="13.35" customHeight="1">
      <c r="B3" s="194"/>
      <c r="C3" s="649"/>
      <c r="D3" s="650"/>
      <c r="E3" s="613"/>
      <c r="F3" s="646"/>
      <c r="G3" s="646"/>
      <c r="H3" s="646"/>
    </row>
    <row r="4" spans="2:8" ht="13.35" customHeight="1">
      <c r="B4" s="21"/>
      <c r="C4" s="190" t="s">
        <v>219</v>
      </c>
      <c r="D4" s="214">
        <v>392935.78987191006</v>
      </c>
      <c r="E4" s="215">
        <v>166454.47251721998</v>
      </c>
      <c r="F4" s="216">
        <v>559390.26238913008</v>
      </c>
      <c r="G4" s="215">
        <v>-228193.41430017</v>
      </c>
      <c r="H4" s="216">
        <v>331196.84808896005</v>
      </c>
    </row>
    <row r="5" spans="2:8" ht="13.35" customHeight="1">
      <c r="B5" s="21"/>
      <c r="C5" s="190" t="s">
        <v>233</v>
      </c>
      <c r="D5" s="214">
        <v>448760.19003805012</v>
      </c>
      <c r="E5" s="215">
        <v>204551.80839967</v>
      </c>
      <c r="F5" s="216">
        <v>653311.99843772012</v>
      </c>
      <c r="G5" s="215">
        <v>-262416.89875135</v>
      </c>
      <c r="H5" s="216">
        <v>390895.09968637011</v>
      </c>
    </row>
    <row r="6" spans="2:8" ht="13.35" customHeight="1">
      <c r="B6" s="21"/>
      <c r="C6" s="190" t="s">
        <v>240</v>
      </c>
      <c r="D6" s="214">
        <v>486437.22521336999</v>
      </c>
      <c r="E6" s="215">
        <v>254984.01757125003</v>
      </c>
      <c r="F6" s="216">
        <v>741421.24278462003</v>
      </c>
      <c r="G6" s="215">
        <v>-319004.84351617994</v>
      </c>
      <c r="H6" s="216">
        <v>422416.39926844009</v>
      </c>
    </row>
    <row r="7" spans="2:8" ht="13.35" customHeight="1">
      <c r="B7" s="21"/>
      <c r="C7" s="190" t="s">
        <v>245</v>
      </c>
      <c r="D7" s="214">
        <v>525446.32511543995</v>
      </c>
      <c r="E7" s="215">
        <v>265043.20066083997</v>
      </c>
      <c r="F7" s="216">
        <v>790489.52577627986</v>
      </c>
      <c r="G7" s="215">
        <v>-342932.79564005992</v>
      </c>
      <c r="H7" s="216">
        <v>447556.73013621994</v>
      </c>
    </row>
    <row r="8" spans="2:8" ht="13.35" customHeight="1">
      <c r="B8" s="22"/>
      <c r="C8" s="191" t="s">
        <v>251</v>
      </c>
      <c r="D8" s="328">
        <v>561407.29362183006</v>
      </c>
      <c r="E8" s="217">
        <v>261878.36066328999</v>
      </c>
      <c r="F8" s="327">
        <v>823285.65428512008</v>
      </c>
      <c r="G8" s="218">
        <v>-365496.86400369002</v>
      </c>
      <c r="H8" s="327">
        <v>457788.79028143006</v>
      </c>
    </row>
    <row r="9" spans="2:8" ht="13.35" customHeight="1">
      <c r="B9" s="14"/>
      <c r="C9" s="166" t="s">
        <v>244</v>
      </c>
      <c r="D9" s="48"/>
      <c r="E9" s="52"/>
      <c r="F9" s="43"/>
      <c r="G9" s="52"/>
      <c r="H9" s="43"/>
    </row>
    <row r="10" spans="2:8" s="81" customFormat="1" ht="13.35" customHeight="1">
      <c r="B10" s="21"/>
      <c r="C10" s="190" t="s">
        <v>219</v>
      </c>
      <c r="D10" s="374">
        <v>0.70243587758159998</v>
      </c>
      <c r="E10" s="173">
        <v>0.29756412241839997</v>
      </c>
      <c r="F10" s="174">
        <v>1</v>
      </c>
      <c r="G10" s="173">
        <v>-0.40793240362384292</v>
      </c>
      <c r="H10" s="174">
        <v>0.59206759637615702</v>
      </c>
    </row>
    <row r="11" spans="2:8" s="81" customFormat="1" ht="13.35" customHeight="1">
      <c r="B11" s="21"/>
      <c r="C11" s="190" t="s">
        <v>233</v>
      </c>
      <c r="D11" s="374">
        <v>0.68690027293418854</v>
      </c>
      <c r="E11" s="173">
        <v>0.31309972706581146</v>
      </c>
      <c r="F11" s="174">
        <v>1</v>
      </c>
      <c r="G11" s="173">
        <v>-0.40167163526595795</v>
      </c>
      <c r="H11" s="174">
        <v>0.59832836473404205</v>
      </c>
    </row>
    <row r="12" spans="2:8" s="81" customFormat="1" ht="13.35" customHeight="1">
      <c r="B12" s="21"/>
      <c r="C12" s="190" t="s">
        <v>240</v>
      </c>
      <c r="D12" s="374">
        <v>0.6560875210243714</v>
      </c>
      <c r="E12" s="173">
        <v>0.34391247897562854</v>
      </c>
      <c r="F12" s="174">
        <v>1</v>
      </c>
      <c r="G12" s="173">
        <v>-0.43026126728992253</v>
      </c>
      <c r="H12" s="174">
        <v>0.56973873271007747</v>
      </c>
    </row>
    <row r="13" spans="2:8" s="81" customFormat="1" ht="13.35" customHeight="1">
      <c r="B13" s="21"/>
      <c r="C13" s="190" t="s">
        <v>245</v>
      </c>
      <c r="D13" s="374">
        <v>0.66471004103367337</v>
      </c>
      <c r="E13" s="173">
        <v>0.33528995896632674</v>
      </c>
      <c r="F13" s="174">
        <v>1</v>
      </c>
      <c r="G13" s="173">
        <v>-0.43382332650554933</v>
      </c>
      <c r="H13" s="174">
        <v>0.56617667349445067</v>
      </c>
    </row>
    <row r="14" spans="2:8" s="81" customFormat="1" ht="13.35" customHeight="1">
      <c r="B14" s="22"/>
      <c r="C14" s="191" t="s">
        <v>251</v>
      </c>
      <c r="D14" s="372">
        <v>0.68191069612322386</v>
      </c>
      <c r="E14" s="176">
        <v>0.31808930387677609</v>
      </c>
      <c r="F14" s="177">
        <v>1</v>
      </c>
      <c r="G14" s="176">
        <v>-0.44394902559192562</v>
      </c>
      <c r="H14" s="177">
        <v>0.55605097440807438</v>
      </c>
    </row>
    <row r="15" spans="2:8" s="81" customFormat="1" ht="13.35" customHeight="1">
      <c r="B15" s="14"/>
      <c r="C15" s="166" t="s">
        <v>54</v>
      </c>
      <c r="D15" s="172"/>
      <c r="E15" s="173"/>
      <c r="F15" s="174"/>
      <c r="G15" s="173"/>
      <c r="H15" s="174"/>
    </row>
    <row r="16" spans="2:8" s="81" customFormat="1" ht="13.35" customHeight="1">
      <c r="B16" s="21"/>
      <c r="C16" s="190" t="s">
        <v>233</v>
      </c>
      <c r="D16" s="374">
        <v>0.14207003180936462</v>
      </c>
      <c r="E16" s="173">
        <v>0.2288754114342515</v>
      </c>
      <c r="F16" s="174">
        <v>0.16790019841864012</v>
      </c>
      <c r="G16" s="173">
        <v>0.14997577627793324</v>
      </c>
      <c r="H16" s="174">
        <v>0.18025005956993589</v>
      </c>
    </row>
    <row r="17" spans="2:8" s="81" customFormat="1" ht="13.35" customHeight="1">
      <c r="B17" s="21"/>
      <c r="C17" s="190" t="s">
        <v>240</v>
      </c>
      <c r="D17" s="374">
        <v>8.3958060477969942E-2</v>
      </c>
      <c r="E17" s="173">
        <v>0.24654980841353136</v>
      </c>
      <c r="F17" s="174">
        <v>0.13486549237974743</v>
      </c>
      <c r="G17" s="173">
        <v>0.21564138984223402</v>
      </c>
      <c r="H17" s="174">
        <v>8.0638768834300212E-2</v>
      </c>
    </row>
    <row r="18" spans="2:8" s="81" customFormat="1" ht="13.35" customHeight="1">
      <c r="B18" s="21"/>
      <c r="C18" s="190" t="s">
        <v>245</v>
      </c>
      <c r="D18" s="374">
        <v>8.0193492356509299E-2</v>
      </c>
      <c r="E18" s="173">
        <v>3.9450249413295557E-2</v>
      </c>
      <c r="F18" s="174">
        <v>6.6181382674402212E-2</v>
      </c>
      <c r="G18" s="173">
        <v>7.5008115425891253E-2</v>
      </c>
      <c r="H18" s="174">
        <v>5.9515518126945333E-2</v>
      </c>
    </row>
    <row r="19" spans="2:8" s="81" customFormat="1" ht="18" customHeight="1">
      <c r="B19" s="22"/>
      <c r="C19" s="191" t="s">
        <v>251</v>
      </c>
      <c r="D19" s="372">
        <v>6.8438900012269599E-2</v>
      </c>
      <c r="E19" s="176">
        <v>-1.1940845830638147E-2</v>
      </c>
      <c r="F19" s="177">
        <v>4.1488378326877351E-2</v>
      </c>
      <c r="G19" s="176">
        <v>6.5797347615925261E-2</v>
      </c>
      <c r="H19" s="177">
        <v>2.286204062241648E-2</v>
      </c>
    </row>
    <row r="20" spans="2:8" s="81" customFormat="1" ht="11.25" customHeight="1">
      <c r="C20" s="4"/>
    </row>
    <row r="21" spans="2:8" s="81" customFormat="1" ht="6" customHeight="1"/>
    <row r="22" spans="2:8" s="81" customFormat="1" ht="6" customHeight="1"/>
    <row r="23" spans="2:8" s="81" customFormat="1" ht="13.35" customHeight="1">
      <c r="E23" s="74" t="s">
        <v>179</v>
      </c>
    </row>
  </sheetData>
  <mergeCells count="6">
    <mergeCell ref="H2:H3"/>
    <mergeCell ref="C2:C3"/>
    <mergeCell ref="D2:D3"/>
    <mergeCell ref="E2:E3"/>
    <mergeCell ref="F2:F3"/>
    <mergeCell ref="G2:G3"/>
  </mergeCells>
  <phoneticPr fontId="13" type="noConversion"/>
  <hyperlinks>
    <hyperlink ref="E23" location="CONTENTS!A1" display="Back to CONTENTS" xr:uid="{00000000-0004-0000-1B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7" tint="0.79998168889431442"/>
    <pageSetUpPr fitToPage="1"/>
  </sheetPr>
  <dimension ref="B1:J22"/>
  <sheetViews>
    <sheetView showGridLines="0" zoomScale="115" zoomScaleNormal="115" zoomScaleSheetLayoutView="100" workbookViewId="0">
      <selection activeCell="F7" sqref="F7"/>
    </sheetView>
  </sheetViews>
  <sheetFormatPr defaultColWidth="9.140625" defaultRowHeight="12.75"/>
  <cols>
    <col min="1" max="1" width="0.85546875" style="2" customWidth="1"/>
    <col min="2" max="2" width="0.85546875" style="73" customWidth="1"/>
    <col min="3" max="3" width="9.5703125" style="3" customWidth="1"/>
    <col min="4" max="7" width="15.7109375" style="3" customWidth="1"/>
    <col min="8" max="8" width="14.85546875" style="3" customWidth="1"/>
    <col min="9" max="9" width="15.7109375" style="206" customWidth="1"/>
    <col min="10" max="10" width="1.28515625" style="1" customWidth="1"/>
    <col min="11" max="16384" width="9.140625" style="2"/>
  </cols>
  <sheetData>
    <row r="1" spans="2:10" s="70" customFormat="1" ht="15" customHeight="1">
      <c r="B1" s="112" t="s">
        <v>271</v>
      </c>
      <c r="C1" s="8"/>
      <c r="D1" s="82"/>
      <c r="E1" s="82"/>
      <c r="F1" s="82"/>
      <c r="G1" s="82"/>
      <c r="H1" s="82"/>
      <c r="I1" s="203"/>
      <c r="J1" s="72"/>
    </row>
    <row r="2" spans="2:10" ht="18" customHeight="1">
      <c r="B2" s="129"/>
      <c r="C2" s="581" t="s">
        <v>1</v>
      </c>
      <c r="D2" s="595" t="s">
        <v>116</v>
      </c>
      <c r="E2" s="575" t="s">
        <v>117</v>
      </c>
      <c r="F2" s="575" t="s">
        <v>118</v>
      </c>
      <c r="G2" s="575" t="s">
        <v>216</v>
      </c>
      <c r="H2" s="577" t="s">
        <v>234</v>
      </c>
      <c r="I2" s="577" t="s">
        <v>0</v>
      </c>
    </row>
    <row r="3" spans="2:10" ht="17.25" customHeight="1">
      <c r="B3" s="130"/>
      <c r="C3" s="582"/>
      <c r="D3" s="597"/>
      <c r="E3" s="576"/>
      <c r="F3" s="576"/>
      <c r="G3" s="576"/>
      <c r="H3" s="578"/>
      <c r="I3" s="578"/>
    </row>
    <row r="4" spans="2:10" ht="13.35" customHeight="1">
      <c r="B4" s="14"/>
      <c r="C4" s="143" t="s">
        <v>219</v>
      </c>
      <c r="D4" s="260">
        <v>47290.374699</v>
      </c>
      <c r="E4" s="261">
        <v>46.581869139999959</v>
      </c>
      <c r="F4" s="261">
        <v>51.008553269999993</v>
      </c>
      <c r="G4" s="261">
        <v>67.428694800000017</v>
      </c>
      <c r="H4" s="262"/>
      <c r="I4" s="208">
        <v>47455.393816210002</v>
      </c>
    </row>
    <row r="5" spans="2:10" ht="13.35" customHeight="1">
      <c r="B5" s="14"/>
      <c r="C5" s="143" t="s">
        <v>233</v>
      </c>
      <c r="D5" s="260">
        <v>57993.758059489999</v>
      </c>
      <c r="E5" s="261">
        <v>1070.5678217699999</v>
      </c>
      <c r="F5" s="261">
        <v>169.99238238000001</v>
      </c>
      <c r="G5" s="261">
        <v>77.509569960000007</v>
      </c>
      <c r="H5" s="262">
        <v>407.43678786000004</v>
      </c>
      <c r="I5" s="208">
        <v>59719.264621459995</v>
      </c>
    </row>
    <row r="6" spans="2:10" ht="13.35" customHeight="1">
      <c r="B6" s="14"/>
      <c r="C6" s="143" t="s">
        <v>240</v>
      </c>
      <c r="D6" s="260">
        <v>73945.639419779996</v>
      </c>
      <c r="E6" s="261">
        <v>1016.9393886999999</v>
      </c>
      <c r="F6" s="261">
        <v>151.3010802</v>
      </c>
      <c r="G6" s="261">
        <v>110.19363118000001</v>
      </c>
      <c r="H6" s="262">
        <v>843.69497333000004</v>
      </c>
      <c r="I6" s="208">
        <v>76067.76849319</v>
      </c>
    </row>
    <row r="7" spans="2:10" ht="13.35" customHeight="1">
      <c r="B7" s="14"/>
      <c r="C7" s="143" t="s">
        <v>245</v>
      </c>
      <c r="D7" s="260">
        <v>70548.64495716001</v>
      </c>
      <c r="E7" s="261">
        <v>2637.22811125</v>
      </c>
      <c r="F7" s="261">
        <v>137.08635270000002</v>
      </c>
      <c r="G7" s="261">
        <v>114.76366548999999</v>
      </c>
      <c r="H7" s="262">
        <v>411.10676776999998</v>
      </c>
      <c r="I7" s="208">
        <v>73848.829854370022</v>
      </c>
    </row>
    <row r="8" spans="2:10" ht="13.35" customHeight="1">
      <c r="B8" s="18"/>
      <c r="C8" s="144" t="s">
        <v>251</v>
      </c>
      <c r="D8" s="330">
        <v>76698.118310930004</v>
      </c>
      <c r="E8" s="259">
        <v>2454.5885237299999</v>
      </c>
      <c r="F8" s="259">
        <v>65.312047450000009</v>
      </c>
      <c r="G8" s="259">
        <v>140.43125998000002</v>
      </c>
      <c r="H8" s="438">
        <v>467.24282726000001</v>
      </c>
      <c r="I8" s="211">
        <v>79825.692969349999</v>
      </c>
    </row>
    <row r="9" spans="2:10" ht="13.35" customHeight="1">
      <c r="B9" s="14"/>
      <c r="C9" s="166" t="s">
        <v>55</v>
      </c>
      <c r="D9" s="5"/>
      <c r="E9" s="5"/>
      <c r="F9" s="5"/>
      <c r="G9" s="5"/>
      <c r="H9" s="5"/>
      <c r="I9" s="479"/>
    </row>
    <row r="10" spans="2:10" ht="13.35" customHeight="1">
      <c r="B10" s="14"/>
      <c r="C10" s="143" t="s">
        <v>219</v>
      </c>
      <c r="D10" s="232">
        <v>0.99652264781851552</v>
      </c>
      <c r="E10" s="157">
        <v>9.8159272095405805E-4</v>
      </c>
      <c r="F10" s="157">
        <v>1.0748736691038963E-3</v>
      </c>
      <c r="G10" s="157">
        <v>1.4208857914264628E-3</v>
      </c>
      <c r="H10" s="157"/>
      <c r="I10" s="233">
        <v>1</v>
      </c>
    </row>
    <row r="11" spans="2:10" ht="13.35" customHeight="1">
      <c r="B11" s="14"/>
      <c r="C11" s="143" t="s">
        <v>233</v>
      </c>
      <c r="D11" s="232">
        <v>0.97110636621352597</v>
      </c>
      <c r="E11" s="157">
        <v>1.7926674558971269E-2</v>
      </c>
      <c r="F11" s="157">
        <v>2.8465250444312E-3</v>
      </c>
      <c r="G11" s="157">
        <v>1.2978989351477563E-3</v>
      </c>
      <c r="H11" s="157">
        <v>6.8225352479238076E-3</v>
      </c>
      <c r="I11" s="233">
        <v>1</v>
      </c>
    </row>
    <row r="12" spans="2:10" ht="13.35" customHeight="1">
      <c r="B12" s="14"/>
      <c r="C12" s="143" t="s">
        <v>240</v>
      </c>
      <c r="D12" s="232">
        <v>0.97210212530948648</v>
      </c>
      <c r="E12" s="157">
        <v>1.3368860541650329E-2</v>
      </c>
      <c r="F12" s="157">
        <v>1.9890300872115801E-3</v>
      </c>
      <c r="G12" s="157">
        <v>1.4486244747650924E-3</v>
      </c>
      <c r="H12" s="157">
        <v>1.1091359586886425E-2</v>
      </c>
      <c r="I12" s="233">
        <v>1</v>
      </c>
    </row>
    <row r="13" spans="2:10" ht="13.35" customHeight="1">
      <c r="B13" s="14"/>
      <c r="C13" s="143" t="s">
        <v>245</v>
      </c>
      <c r="D13" s="232">
        <v>0.95531161558391675</v>
      </c>
      <c r="E13" s="157">
        <v>3.5711169919017224E-2</v>
      </c>
      <c r="F13" s="157">
        <v>1.8563104245569559E-3</v>
      </c>
      <c r="G13" s="157">
        <v>1.5540349889945999E-3</v>
      </c>
      <c r="H13" s="157">
        <v>5.5668690835142956E-3</v>
      </c>
      <c r="I13" s="233">
        <v>1</v>
      </c>
    </row>
    <row r="14" spans="2:10" ht="13.35" customHeight="1">
      <c r="B14" s="18"/>
      <c r="C14" s="144" t="s">
        <v>251</v>
      </c>
      <c r="D14" s="234">
        <v>0.96081994979209429</v>
      </c>
      <c r="E14" s="158">
        <v>3.0749354404883997E-2</v>
      </c>
      <c r="F14" s="158">
        <v>8.1818328185484502E-4</v>
      </c>
      <c r="G14" s="158">
        <v>1.7592238132391814E-3</v>
      </c>
      <c r="H14" s="158">
        <v>5.8532887079277007E-3</v>
      </c>
      <c r="I14" s="235">
        <v>1</v>
      </c>
    </row>
    <row r="15" spans="2:10" ht="13.35" customHeight="1">
      <c r="B15" s="14"/>
      <c r="C15" s="166" t="s">
        <v>54</v>
      </c>
      <c r="D15" s="157"/>
      <c r="E15" s="157"/>
      <c r="F15" s="157"/>
      <c r="G15" s="157"/>
      <c r="H15" s="157"/>
      <c r="I15" s="480"/>
    </row>
    <row r="16" spans="2:10" ht="13.35" customHeight="1">
      <c r="B16" s="14"/>
      <c r="C16" s="143" t="s">
        <v>233</v>
      </c>
      <c r="D16" s="232">
        <v>0.22633323226166646</v>
      </c>
      <c r="E16" s="157">
        <v>21.982500306126635</v>
      </c>
      <c r="F16" s="157">
        <v>2.3326250497674628</v>
      </c>
      <c r="G16" s="157">
        <v>0.14950423094946208</v>
      </c>
      <c r="H16" s="157"/>
      <c r="I16" s="233">
        <v>0.2584294390801336</v>
      </c>
    </row>
    <row r="17" spans="2:9" ht="13.35" customHeight="1">
      <c r="B17" s="14"/>
      <c r="C17" s="143" t="s">
        <v>240</v>
      </c>
      <c r="D17" s="232">
        <v>0.27506203933062179</v>
      </c>
      <c r="E17" s="157">
        <v>-5.0093447588714812E-2</v>
      </c>
      <c r="F17" s="157">
        <v>-0.10995376332933304</v>
      </c>
      <c r="G17" s="157">
        <v>0.42167775201006941</v>
      </c>
      <c r="H17" s="157">
        <v>1.0707383291562356</v>
      </c>
      <c r="I17" s="233">
        <v>0.27375594752141685</v>
      </c>
    </row>
    <row r="18" spans="2:9" ht="13.35" customHeight="1">
      <c r="B18" s="14"/>
      <c r="C18" s="143" t="s">
        <v>245</v>
      </c>
      <c r="D18" s="232">
        <v>-4.5939077534182693E-2</v>
      </c>
      <c r="E18" s="157">
        <v>1.5932992079511141</v>
      </c>
      <c r="F18" s="157">
        <v>-9.3949940616484651E-2</v>
      </c>
      <c r="G18" s="157">
        <v>4.1472762636661775E-2</v>
      </c>
      <c r="H18" s="157">
        <v>-0.51273057115963039</v>
      </c>
      <c r="I18" s="233">
        <v>-2.9170549929023237E-2</v>
      </c>
    </row>
    <row r="19" spans="2:9" ht="13.35" customHeight="1">
      <c r="B19" s="18"/>
      <c r="C19" s="144" t="s">
        <v>251</v>
      </c>
      <c r="D19" s="234">
        <v>8.7166427611816033E-2</v>
      </c>
      <c r="E19" s="158">
        <v>-6.9254376115925775E-2</v>
      </c>
      <c r="F19" s="158">
        <v>-0.52357002601908165</v>
      </c>
      <c r="G19" s="158">
        <v>0.22365610561852067</v>
      </c>
      <c r="H19" s="158">
        <v>0.13654861435267396</v>
      </c>
      <c r="I19" s="235">
        <v>8.0933755169396049E-2</v>
      </c>
    </row>
    <row r="20" spans="2:9" s="408" customFormat="1" ht="12" customHeight="1">
      <c r="B20" s="406" t="s">
        <v>199</v>
      </c>
      <c r="C20" s="4"/>
      <c r="D20" s="407"/>
      <c r="E20" s="407"/>
      <c r="F20" s="407"/>
      <c r="G20" s="407"/>
      <c r="H20" s="407"/>
      <c r="I20" s="407"/>
    </row>
    <row r="22" spans="2:9" s="73" customFormat="1">
      <c r="C22" s="69"/>
      <c r="D22" s="69"/>
      <c r="E22" s="74" t="s">
        <v>179</v>
      </c>
      <c r="F22" s="74"/>
      <c r="G22" s="74"/>
      <c r="H22" s="69"/>
    </row>
  </sheetData>
  <mergeCells count="7">
    <mergeCell ref="I2:I3"/>
    <mergeCell ref="C2:C3"/>
    <mergeCell ref="D2:D3"/>
    <mergeCell ref="E2:E3"/>
    <mergeCell ref="F2:F3"/>
    <mergeCell ref="G2:G3"/>
    <mergeCell ref="H2:H3"/>
  </mergeCells>
  <phoneticPr fontId="8" type="noConversion"/>
  <hyperlinks>
    <hyperlink ref="E22" location="CONTENTS!A1" display="Back to CONTENTS" xr:uid="{00000000-0004-0000-1C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7" tint="0.79998168889431442"/>
    <pageSetUpPr fitToPage="1"/>
  </sheetPr>
  <dimension ref="B1:I22"/>
  <sheetViews>
    <sheetView showGridLines="0" zoomScale="130" zoomScaleNormal="130" zoomScaleSheetLayoutView="100" workbookViewId="0">
      <selection activeCell="F6" sqref="F6"/>
    </sheetView>
  </sheetViews>
  <sheetFormatPr defaultColWidth="9.140625" defaultRowHeight="12.75"/>
  <cols>
    <col min="1" max="1" width="1.140625" style="2" customWidth="1"/>
    <col min="2" max="2" width="0.85546875" style="73" customWidth="1"/>
    <col min="3" max="3" width="9.5703125" style="3" customWidth="1"/>
    <col min="4" max="6" width="13.5703125" style="3" customWidth="1"/>
    <col min="7" max="7" width="16.28515625" style="3" customWidth="1"/>
    <col min="8" max="8" width="13.5703125" style="206" customWidth="1"/>
    <col min="9" max="9" width="1.140625" style="1" customWidth="1"/>
    <col min="10" max="16384" width="9.140625" style="2"/>
  </cols>
  <sheetData>
    <row r="1" spans="2:8" s="70" customFormat="1" ht="15" customHeight="1">
      <c r="B1" s="112" t="s">
        <v>268</v>
      </c>
      <c r="C1" s="8"/>
      <c r="D1" s="91"/>
      <c r="E1" s="91"/>
      <c r="F1" s="91"/>
      <c r="G1" s="91"/>
      <c r="H1" s="203"/>
    </row>
    <row r="2" spans="2:8" ht="13.35" customHeight="1">
      <c r="B2" s="129"/>
      <c r="C2" s="380" t="s">
        <v>1</v>
      </c>
      <c r="D2" s="332" t="s">
        <v>32</v>
      </c>
      <c r="E2" s="331" t="s">
        <v>139</v>
      </c>
      <c r="F2" s="331" t="s">
        <v>140</v>
      </c>
      <c r="G2" s="431" t="s">
        <v>214</v>
      </c>
      <c r="H2" s="227" t="s">
        <v>0</v>
      </c>
    </row>
    <row r="3" spans="2:8" ht="13.35" customHeight="1">
      <c r="B3" s="130"/>
      <c r="C3" s="334"/>
      <c r="D3" s="333"/>
      <c r="E3" s="110"/>
      <c r="F3" s="110"/>
      <c r="G3" s="432"/>
      <c r="H3" s="401"/>
    </row>
    <row r="4" spans="2:8" ht="13.35" customHeight="1">
      <c r="B4" s="14"/>
      <c r="C4" s="143" t="s">
        <v>219</v>
      </c>
      <c r="D4" s="437">
        <v>77336.228801229998</v>
      </c>
      <c r="E4" s="207">
        <v>-7089.9306785099998</v>
      </c>
      <c r="F4" s="207">
        <v>3665.6435565999996</v>
      </c>
      <c r="G4" s="209">
        <v>1590.8726953199998</v>
      </c>
      <c r="H4" s="208">
        <v>75502.814374639987</v>
      </c>
    </row>
    <row r="5" spans="2:8" ht="13.35" customHeight="1">
      <c r="B5" s="14"/>
      <c r="C5" s="143" t="s">
        <v>233</v>
      </c>
      <c r="D5" s="437">
        <v>89761.76406116999</v>
      </c>
      <c r="E5" s="207">
        <v>-7347.0992967700013</v>
      </c>
      <c r="F5" s="207">
        <v>4435.5558241300005</v>
      </c>
      <c r="G5" s="209">
        <v>2038.8492125</v>
      </c>
      <c r="H5" s="208">
        <v>88889.069801029997</v>
      </c>
    </row>
    <row r="6" spans="2:8" ht="13.35" customHeight="1">
      <c r="B6" s="14"/>
      <c r="C6" s="143" t="s">
        <v>240</v>
      </c>
      <c r="D6" s="437">
        <v>80610.732618440001</v>
      </c>
      <c r="E6" s="207">
        <v>-6507.8888573699987</v>
      </c>
      <c r="F6" s="207">
        <v>3928.7529082200003</v>
      </c>
      <c r="G6" s="209">
        <v>2441.2476079600006</v>
      </c>
      <c r="H6" s="208">
        <v>80472.844277250013</v>
      </c>
    </row>
    <row r="7" spans="2:8" ht="13.35" customHeight="1">
      <c r="B7" s="14"/>
      <c r="C7" s="143" t="s">
        <v>245</v>
      </c>
      <c r="D7" s="437">
        <v>91906.649388620004</v>
      </c>
      <c r="E7" s="207">
        <v>-7279.90308499</v>
      </c>
      <c r="F7" s="207">
        <v>4284.6237206800006</v>
      </c>
      <c r="G7" s="209">
        <v>2596.7364371299996</v>
      </c>
      <c r="H7" s="208">
        <v>91508.106461440009</v>
      </c>
    </row>
    <row r="8" spans="2:8" ht="13.35" customHeight="1">
      <c r="B8" s="18"/>
      <c r="C8" s="144" t="s">
        <v>251</v>
      </c>
      <c r="D8" s="329">
        <v>90851.553040119994</v>
      </c>
      <c r="E8" s="210">
        <v>-13571.696603570002</v>
      </c>
      <c r="F8" s="210">
        <v>5490.9626374099998</v>
      </c>
      <c r="G8" s="268">
        <v>3111.8075940399995</v>
      </c>
      <c r="H8" s="211">
        <v>85882.626667999997</v>
      </c>
    </row>
    <row r="9" spans="2:8" ht="13.35" customHeight="1">
      <c r="B9" s="14"/>
      <c r="C9" s="166" t="s">
        <v>55</v>
      </c>
      <c r="D9" s="5"/>
      <c r="E9" s="5"/>
      <c r="F9" s="5"/>
      <c r="G9" s="5"/>
      <c r="H9" s="411"/>
    </row>
    <row r="10" spans="2:8" ht="13.35" customHeight="1">
      <c r="B10" s="14"/>
      <c r="C10" s="143" t="s">
        <v>219</v>
      </c>
      <c r="D10" s="232">
        <v>1.0242827296144581</v>
      </c>
      <c r="E10" s="157">
        <v>-9.390286623396886E-2</v>
      </c>
      <c r="F10" s="157">
        <v>4.8549760521658408E-2</v>
      </c>
      <c r="G10" s="157">
        <v>2.1070376097852384E-2</v>
      </c>
      <c r="H10" s="233">
        <v>1</v>
      </c>
    </row>
    <row r="11" spans="2:8" ht="13.35" customHeight="1">
      <c r="B11" s="14"/>
      <c r="C11" s="143" t="s">
        <v>233</v>
      </c>
      <c r="D11" s="232">
        <v>1.0098177904448031</v>
      </c>
      <c r="E11" s="157">
        <v>-8.2654698864728898E-2</v>
      </c>
      <c r="F11" s="157">
        <v>4.989990146210984E-2</v>
      </c>
      <c r="G11" s="157">
        <v>2.2937006957815809E-2</v>
      </c>
      <c r="H11" s="233">
        <v>1</v>
      </c>
    </row>
    <row r="12" spans="2:8" ht="13.35" customHeight="1">
      <c r="B12" s="14"/>
      <c r="C12" s="143" t="s">
        <v>240</v>
      </c>
      <c r="D12" s="232">
        <v>1.0017134766694082</v>
      </c>
      <c r="E12" s="157">
        <v>-8.0870620590327569E-2</v>
      </c>
      <c r="F12" s="157">
        <v>4.8820853090322226E-2</v>
      </c>
      <c r="G12" s="157">
        <v>3.033629083059701E-2</v>
      </c>
      <c r="H12" s="233">
        <v>1</v>
      </c>
    </row>
    <row r="13" spans="2:8" ht="13.35" customHeight="1">
      <c r="B13" s="14"/>
      <c r="C13" s="143" t="s">
        <v>245</v>
      </c>
      <c r="D13" s="232">
        <v>1.0043552745498885</v>
      </c>
      <c r="E13" s="157">
        <v>-7.9554734181475281E-2</v>
      </c>
      <c r="F13" s="157">
        <v>4.6822340515651144E-2</v>
      </c>
      <c r="G13" s="157">
        <v>2.8377119115935604E-2</v>
      </c>
      <c r="H13" s="233">
        <v>1</v>
      </c>
    </row>
    <row r="14" spans="2:8" ht="13.35" customHeight="1">
      <c r="B14" s="18"/>
      <c r="C14" s="144" t="s">
        <v>251</v>
      </c>
      <c r="D14" s="234">
        <v>1.057857177463011</v>
      </c>
      <c r="E14" s="158">
        <v>-0.15802610062259353</v>
      </c>
      <c r="F14" s="158">
        <v>6.3935662548336353E-2</v>
      </c>
      <c r="G14" s="212">
        <v>3.6233260611246113E-2</v>
      </c>
      <c r="H14" s="235">
        <v>1</v>
      </c>
    </row>
    <row r="15" spans="2:8" ht="13.35" customHeight="1">
      <c r="B15" s="14"/>
      <c r="C15" s="166" t="s">
        <v>54</v>
      </c>
      <c r="D15" s="157"/>
      <c r="E15" s="157"/>
      <c r="F15" s="157"/>
      <c r="G15" s="157"/>
      <c r="H15" s="233"/>
    </row>
    <row r="16" spans="2:8" ht="13.35" customHeight="1">
      <c r="B16" s="14"/>
      <c r="C16" s="143" t="s">
        <v>233</v>
      </c>
      <c r="D16" s="232">
        <v>0.16066900924114336</v>
      </c>
      <c r="E16" s="157">
        <v>3.6272374148804465E-2</v>
      </c>
      <c r="F16" s="157">
        <v>0.21003467894301187</v>
      </c>
      <c r="G16" s="157">
        <v>0.28159168140722346</v>
      </c>
      <c r="H16" s="233">
        <v>0.17729478744948879</v>
      </c>
    </row>
    <row r="17" spans="2:9" ht="13.35" customHeight="1">
      <c r="B17" s="14"/>
      <c r="C17" s="143" t="s">
        <v>240</v>
      </c>
      <c r="D17" s="232">
        <v>-0.10194799019874246</v>
      </c>
      <c r="E17" s="157">
        <v>-0.11422336972755276</v>
      </c>
      <c r="F17" s="157">
        <v>-0.11425916751017462</v>
      </c>
      <c r="G17" s="157">
        <v>0.19736545154635876</v>
      </c>
      <c r="H17" s="233">
        <v>-9.4682344439186217E-2</v>
      </c>
    </row>
    <row r="18" spans="2:9" ht="13.35" customHeight="1">
      <c r="B18" s="14"/>
      <c r="C18" s="143" t="s">
        <v>245</v>
      </c>
      <c r="D18" s="232">
        <v>0.14012919127838352</v>
      </c>
      <c r="E18" s="157">
        <v>0.11862744501939626</v>
      </c>
      <c r="F18" s="157">
        <v>9.0581113338897845E-2</v>
      </c>
      <c r="G18" s="157">
        <v>6.3692363143749819E-2</v>
      </c>
      <c r="H18" s="233">
        <v>0.13713026155967145</v>
      </c>
    </row>
    <row r="19" spans="2:9" ht="13.35" customHeight="1">
      <c r="B19" s="18"/>
      <c r="C19" s="143" t="s">
        <v>251</v>
      </c>
      <c r="D19" s="232">
        <v>-1.1480087191935606E-2</v>
      </c>
      <c r="E19" s="157">
        <v>0.86426885703364342</v>
      </c>
      <c r="F19" s="157">
        <v>0.28155072542485593</v>
      </c>
      <c r="G19" s="157">
        <v>0.19835326741102532</v>
      </c>
      <c r="H19" s="233">
        <v>-6.1475207071523208E-2</v>
      </c>
    </row>
    <row r="20" spans="2:9" s="73" customFormat="1" ht="12" customHeight="1">
      <c r="B20" s="406" t="s">
        <v>215</v>
      </c>
      <c r="C20" s="430"/>
      <c r="D20" s="430"/>
      <c r="E20" s="430"/>
      <c r="F20" s="430"/>
      <c r="G20" s="430"/>
      <c r="H20" s="430"/>
    </row>
    <row r="22" spans="2:9" s="73" customFormat="1" ht="15" customHeight="1">
      <c r="E22" s="69"/>
      <c r="F22" s="74" t="s">
        <v>179</v>
      </c>
      <c r="G22" s="74"/>
      <c r="H22" s="74"/>
      <c r="I22" s="69"/>
    </row>
  </sheetData>
  <phoneticPr fontId="8" type="noConversion"/>
  <hyperlinks>
    <hyperlink ref="F22" location="CONTENTS!A1" display="Back to CONTENTS" xr:uid="{00000000-0004-0000-1D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7" tint="0.79998168889431442"/>
    <pageSetUpPr fitToPage="1"/>
  </sheetPr>
  <dimension ref="B1:I32"/>
  <sheetViews>
    <sheetView showGridLines="0" zoomScale="130" zoomScaleNormal="130" zoomScaleSheetLayoutView="100" workbookViewId="0">
      <selection activeCell="F7" sqref="F7"/>
    </sheetView>
  </sheetViews>
  <sheetFormatPr defaultColWidth="9.140625" defaultRowHeight="12.75"/>
  <cols>
    <col min="1" max="1" width="1.140625" style="2" customWidth="1"/>
    <col min="2" max="2" width="0.85546875" style="73" customWidth="1"/>
    <col min="3" max="3" width="9.5703125" style="3" customWidth="1"/>
    <col min="4" max="4" width="16.28515625" style="3" customWidth="1"/>
    <col min="5" max="5" width="12.140625" style="3" customWidth="1"/>
    <col min="6" max="6" width="13.5703125" style="3" customWidth="1"/>
    <col min="7" max="7" width="13.5703125" style="206" customWidth="1"/>
    <col min="8" max="8" width="10.5703125" style="1" customWidth="1"/>
    <col min="9" max="9" width="12.42578125" style="2" bestFit="1" customWidth="1"/>
    <col min="10" max="16384" width="9.140625" style="2"/>
  </cols>
  <sheetData>
    <row r="1" spans="2:9" s="70" customFormat="1" ht="15" customHeight="1">
      <c r="B1" s="112" t="s">
        <v>273</v>
      </c>
      <c r="C1" s="8"/>
      <c r="D1" s="91"/>
      <c r="E1" s="91"/>
      <c r="F1" s="91"/>
      <c r="G1" s="203"/>
    </row>
    <row r="2" spans="2:9" ht="30" customHeight="1">
      <c r="B2" s="254"/>
      <c r="C2" s="403" t="s">
        <v>1</v>
      </c>
      <c r="D2" s="248" t="s">
        <v>96</v>
      </c>
      <c r="E2" s="249" t="s">
        <v>103</v>
      </c>
      <c r="F2" s="249" t="s">
        <v>98</v>
      </c>
      <c r="G2" s="404" t="s">
        <v>184</v>
      </c>
    </row>
    <row r="3" spans="2:9" s="486" customFormat="1" ht="13.35" hidden="1" customHeight="1">
      <c r="B3" s="481"/>
      <c r="C3" s="482" t="s">
        <v>196</v>
      </c>
      <c r="D3" s="483">
        <v>3288.8546218599995</v>
      </c>
      <c r="E3" s="483">
        <v>375484.13957761001</v>
      </c>
      <c r="F3" s="484">
        <v>1270182.9085319401</v>
      </c>
      <c r="G3" s="485">
        <v>1648955.9027314102</v>
      </c>
    </row>
    <row r="4" spans="2:9" s="486" customFormat="1" ht="13.35" hidden="1" customHeight="1">
      <c r="B4" s="481"/>
      <c r="C4" s="482" t="s">
        <v>205</v>
      </c>
      <c r="D4" s="483">
        <v>4392.97350001</v>
      </c>
      <c r="E4" s="483">
        <v>380744.8156123808</v>
      </c>
      <c r="F4" s="484">
        <v>1338889.6915302402</v>
      </c>
      <c r="G4" s="485">
        <v>1724027.480642631</v>
      </c>
    </row>
    <row r="5" spans="2:9" ht="13.35" customHeight="1">
      <c r="B5" s="14"/>
      <c r="C5" s="143" t="s">
        <v>219</v>
      </c>
      <c r="D5" s="207">
        <v>3169.1573789399999</v>
      </c>
      <c r="E5" s="207">
        <v>372232.59177952097</v>
      </c>
      <c r="F5" s="209">
        <v>1243593.2178114804</v>
      </c>
      <c r="G5" s="208">
        <v>1618994.9669699413</v>
      </c>
    </row>
    <row r="6" spans="2:9" ht="13.35" customHeight="1">
      <c r="B6" s="14"/>
      <c r="C6" s="143" t="s">
        <v>233</v>
      </c>
      <c r="D6" s="207">
        <v>4101.677453549999</v>
      </c>
      <c r="E6" s="207">
        <v>434779.03568283078</v>
      </c>
      <c r="F6" s="209">
        <v>1545185.1753343735</v>
      </c>
      <c r="G6" s="208">
        <v>1984065.8884707543</v>
      </c>
    </row>
    <row r="7" spans="2:9" ht="13.35" customHeight="1">
      <c r="B7" s="14"/>
      <c r="C7" s="143" t="s">
        <v>240</v>
      </c>
      <c r="D7" s="207">
        <v>3940.3142492900001</v>
      </c>
      <c r="E7" s="207">
        <v>474558.74474169913</v>
      </c>
      <c r="F7" s="209">
        <v>1688880.8248446467</v>
      </c>
      <c r="G7" s="208">
        <v>2167379.8838356361</v>
      </c>
    </row>
    <row r="8" spans="2:9" ht="13.35" customHeight="1">
      <c r="B8" s="14"/>
      <c r="C8" s="143" t="s">
        <v>245</v>
      </c>
      <c r="D8" s="207">
        <v>3580</v>
      </c>
      <c r="E8" s="207">
        <v>509927</v>
      </c>
      <c r="F8" s="209">
        <v>1734203</v>
      </c>
      <c r="G8" s="208">
        <v>2247710</v>
      </c>
    </row>
    <row r="9" spans="2:9" ht="13.35" customHeight="1">
      <c r="B9" s="18"/>
      <c r="C9" s="144" t="s">
        <v>251</v>
      </c>
      <c r="D9" s="329">
        <v>4462</v>
      </c>
      <c r="E9" s="210">
        <v>567196</v>
      </c>
      <c r="F9" s="268">
        <v>1820826</v>
      </c>
      <c r="G9" s="211">
        <v>2392484</v>
      </c>
      <c r="I9" s="518"/>
    </row>
    <row r="10" spans="2:9" ht="13.35" customHeight="1">
      <c r="B10" s="14"/>
      <c r="C10" s="166" t="s">
        <v>55</v>
      </c>
      <c r="D10" s="5"/>
      <c r="E10" s="5"/>
      <c r="F10" s="167"/>
      <c r="G10" s="204"/>
      <c r="I10" s="517"/>
    </row>
    <row r="11" spans="2:9" s="486" customFormat="1" ht="13.35" hidden="1" customHeight="1">
      <c r="B11" s="481"/>
      <c r="C11" s="487" t="s">
        <v>206</v>
      </c>
      <c r="D11" s="488">
        <v>1.9945073221255835E-3</v>
      </c>
      <c r="E11" s="489">
        <v>0.22771023709951244</v>
      </c>
      <c r="F11" s="490">
        <v>0.77029525557836187</v>
      </c>
      <c r="G11" s="491">
        <v>1</v>
      </c>
    </row>
    <row r="12" spans="2:9" s="486" customFormat="1" ht="13.35" hidden="1" customHeight="1">
      <c r="B12" s="481"/>
      <c r="C12" s="487" t="s">
        <v>205</v>
      </c>
      <c r="D12" s="488">
        <v>2.5480878636415468E-3</v>
      </c>
      <c r="E12" s="489">
        <v>0.22084614072999476</v>
      </c>
      <c r="F12" s="490">
        <v>0.77660577140636378</v>
      </c>
      <c r="G12" s="491">
        <v>1</v>
      </c>
    </row>
    <row r="13" spans="2:9" ht="13.35" customHeight="1">
      <c r="B13" s="14"/>
      <c r="C13" s="143" t="s">
        <v>219</v>
      </c>
      <c r="D13" s="232">
        <v>1.9574843922284036E-3</v>
      </c>
      <c r="E13" s="157">
        <v>0.22991584246625515</v>
      </c>
      <c r="F13" s="168">
        <v>0.7681266731415165</v>
      </c>
      <c r="G13" s="414">
        <v>1</v>
      </c>
    </row>
    <row r="14" spans="2:9" ht="13.35" customHeight="1">
      <c r="B14" s="14"/>
      <c r="C14" s="143" t="s">
        <v>233</v>
      </c>
      <c r="D14" s="232">
        <v>2.0673090936064744E-3</v>
      </c>
      <c r="E14" s="157">
        <v>0.21913538164699894</v>
      </c>
      <c r="F14" s="168">
        <v>0.77879730925939461</v>
      </c>
      <c r="G14" s="414">
        <v>1</v>
      </c>
    </row>
    <row r="15" spans="2:9" ht="13.35" customHeight="1">
      <c r="B15" s="14"/>
      <c r="C15" s="143" t="s">
        <v>240</v>
      </c>
      <c r="D15" s="232">
        <v>1.8180081298515987E-3</v>
      </c>
      <c r="E15" s="157">
        <v>0.21895503796125823</v>
      </c>
      <c r="F15" s="168">
        <v>0.77922695390889007</v>
      </c>
      <c r="G15" s="414">
        <v>1</v>
      </c>
    </row>
    <row r="16" spans="2:9" ht="13.35" customHeight="1">
      <c r="B16" s="14"/>
      <c r="C16" s="143" t="s">
        <v>245</v>
      </c>
      <c r="D16" s="232">
        <v>1.5927321585079927E-3</v>
      </c>
      <c r="E16" s="157">
        <v>0.22686512050042043</v>
      </c>
      <c r="F16" s="168">
        <v>0.77154214734107163</v>
      </c>
      <c r="G16" s="414">
        <v>1</v>
      </c>
    </row>
    <row r="17" spans="2:7" ht="13.35" customHeight="1">
      <c r="B17" s="18"/>
      <c r="C17" s="144" t="s">
        <v>251</v>
      </c>
      <c r="D17" s="234">
        <v>1.8650072476973723E-3</v>
      </c>
      <c r="E17" s="158">
        <v>0.23707410373486301</v>
      </c>
      <c r="F17" s="212">
        <v>0.76106088901743962</v>
      </c>
      <c r="G17" s="461">
        <v>1</v>
      </c>
    </row>
    <row r="18" spans="2:7" ht="13.35" customHeight="1">
      <c r="B18" s="14"/>
      <c r="C18" s="166" t="s">
        <v>54</v>
      </c>
      <c r="D18" s="157"/>
      <c r="E18" s="157"/>
      <c r="F18" s="168"/>
      <c r="G18" s="169"/>
    </row>
    <row r="19" spans="2:7" s="486" customFormat="1" ht="13.35" hidden="1" customHeight="1">
      <c r="B19" s="481"/>
      <c r="C19" s="487" t="s">
        <v>205</v>
      </c>
      <c r="D19" s="488">
        <v>0.33571531888678319</v>
      </c>
      <c r="E19" s="489">
        <v>1.4010381478931855E-2</v>
      </c>
      <c r="F19" s="490">
        <v>5.4092038663715369E-2</v>
      </c>
      <c r="G19" s="492">
        <v>4.5526734697312721E-2</v>
      </c>
    </row>
    <row r="20" spans="2:7" s="486" customFormat="1" ht="13.35" hidden="1" customHeight="1">
      <c r="B20" s="481"/>
      <c r="C20" s="487" t="s">
        <v>219</v>
      </c>
      <c r="D20" s="488">
        <v>-0.27858490861991636</v>
      </c>
      <c r="E20" s="489">
        <v>-2.2356768848366237E-2</v>
      </c>
      <c r="F20" s="490">
        <v>-7.1175746830826503E-2</v>
      </c>
      <c r="G20" s="492">
        <v>-6.092276071698044E-2</v>
      </c>
    </row>
    <row r="21" spans="2:7" ht="13.35" customHeight="1">
      <c r="B21" s="14"/>
      <c r="C21" s="15" t="s">
        <v>233</v>
      </c>
      <c r="D21" s="232">
        <v>0.29424858506771367</v>
      </c>
      <c r="E21" s="157">
        <v>0.16803054134592554</v>
      </c>
      <c r="F21" s="168">
        <v>0.24251656667414556</v>
      </c>
      <c r="G21" s="169">
        <v>0.22549231402742898</v>
      </c>
    </row>
    <row r="22" spans="2:7" ht="13.35" customHeight="1">
      <c r="B22" s="14"/>
      <c r="C22" s="15" t="s">
        <v>240</v>
      </c>
      <c r="D22" s="232">
        <v>-3.9340783395910184E-2</v>
      </c>
      <c r="E22" s="157">
        <v>9.1494082727317627E-2</v>
      </c>
      <c r="F22" s="168">
        <v>9.2995746920221389E-2</v>
      </c>
      <c r="G22" s="169">
        <v>9.2393098651665007E-2</v>
      </c>
    </row>
    <row r="23" spans="2:7" ht="13.35" customHeight="1">
      <c r="B23" s="14"/>
      <c r="C23" s="15" t="s">
        <v>245</v>
      </c>
      <c r="D23" s="232">
        <v>-9.1443023701707205E-2</v>
      </c>
      <c r="E23" s="157">
        <v>7.452871883659351E-2</v>
      </c>
      <c r="F23" s="168">
        <v>2.6835626581006577E-2</v>
      </c>
      <c r="G23" s="169">
        <v>3.7063237858516507E-2</v>
      </c>
    </row>
    <row r="24" spans="2:7" ht="13.35" customHeight="1">
      <c r="B24" s="18"/>
      <c r="C24" s="17" t="s">
        <v>251</v>
      </c>
      <c r="D24" s="234">
        <v>0.24636871508379898</v>
      </c>
      <c r="E24" s="158">
        <v>0.11230823235482723</v>
      </c>
      <c r="F24" s="212">
        <v>4.9949746367639714E-2</v>
      </c>
      <c r="G24" s="213">
        <v>6.4409554613362063E-2</v>
      </c>
    </row>
    <row r="25" spans="2:7" s="73" customFormat="1" ht="12" customHeight="1">
      <c r="C25" s="4" t="s">
        <v>239</v>
      </c>
      <c r="D25" s="4"/>
      <c r="E25" s="4"/>
      <c r="F25" s="4"/>
      <c r="G25" s="4"/>
    </row>
    <row r="26" spans="2:7" s="73" customFormat="1">
      <c r="C26" s="4"/>
      <c r="D26" s="69"/>
      <c r="E26" s="69"/>
      <c r="F26" s="69"/>
      <c r="G26" s="205"/>
    </row>
    <row r="27" spans="2:7" s="73" customFormat="1">
      <c r="D27" s="69"/>
      <c r="E27" s="69"/>
      <c r="F27" s="69"/>
      <c r="G27" s="205"/>
    </row>
    <row r="28" spans="2:7" s="73" customFormat="1">
      <c r="D28" s="69"/>
      <c r="E28" s="69"/>
      <c r="F28" s="69"/>
      <c r="G28" s="205"/>
    </row>
    <row r="29" spans="2:7" s="73" customFormat="1" ht="15" customHeight="1">
      <c r="D29" s="74" t="s">
        <v>179</v>
      </c>
      <c r="G29" s="13"/>
    </row>
    <row r="30" spans="2:7" s="73" customFormat="1" ht="13.35" customHeight="1">
      <c r="G30" s="13"/>
    </row>
    <row r="31" spans="2:7" s="73" customFormat="1" ht="13.35" customHeight="1">
      <c r="D31" s="326"/>
      <c r="E31" s="326"/>
      <c r="F31" s="326"/>
      <c r="G31" s="13"/>
    </row>
    <row r="32" spans="2:7" s="73" customFormat="1" ht="13.35" customHeight="1">
      <c r="B32" s="119">
        <v>0.5</v>
      </c>
      <c r="C32" s="119"/>
      <c r="D32" s="119"/>
      <c r="E32" s="119"/>
      <c r="F32" s="119"/>
      <c r="G32" s="119"/>
    </row>
  </sheetData>
  <phoneticPr fontId="8" type="noConversion"/>
  <hyperlinks>
    <hyperlink ref="D29" location="CONTENTS!A1" display="Back to CONTENTS" xr:uid="{00000000-0004-0000-1E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7" tint="0.79998168889431442"/>
    <pageSetUpPr fitToPage="1"/>
  </sheetPr>
  <dimension ref="B1:H31"/>
  <sheetViews>
    <sheetView showGridLines="0" zoomScale="130" zoomScaleNormal="130" zoomScaleSheetLayoutView="100" workbookViewId="0">
      <selection activeCell="E9" sqref="E9"/>
    </sheetView>
  </sheetViews>
  <sheetFormatPr defaultColWidth="9.140625" defaultRowHeight="12.75"/>
  <cols>
    <col min="1" max="1" width="1.140625" style="2" customWidth="1"/>
    <col min="2" max="2" width="0.85546875" style="73" customWidth="1"/>
    <col min="3" max="3" width="9.5703125" style="3" customWidth="1"/>
    <col min="4" max="4" width="16.28515625" style="3" customWidth="1"/>
    <col min="5" max="5" width="12.7109375" style="3" customWidth="1"/>
    <col min="6" max="6" width="13.5703125" style="3" customWidth="1"/>
    <col min="7" max="7" width="13.5703125" style="206" customWidth="1"/>
    <col min="8" max="8" width="2.28515625" style="1" customWidth="1"/>
    <col min="9" max="16384" width="9.140625" style="2"/>
  </cols>
  <sheetData>
    <row r="1" spans="2:7" s="70" customFormat="1" ht="15" customHeight="1">
      <c r="B1" s="112" t="s">
        <v>272</v>
      </c>
      <c r="C1" s="8"/>
      <c r="D1" s="91"/>
      <c r="E1" s="91"/>
      <c r="F1" s="91"/>
      <c r="G1" s="203"/>
    </row>
    <row r="2" spans="2:7" ht="29.25" customHeight="1">
      <c r="B2" s="254"/>
      <c r="C2" s="403"/>
      <c r="D2" s="248" t="s">
        <v>96</v>
      </c>
      <c r="E2" s="249" t="s">
        <v>103</v>
      </c>
      <c r="F2" s="402" t="s">
        <v>98</v>
      </c>
      <c r="G2" s="402" t="s">
        <v>184</v>
      </c>
    </row>
    <row r="3" spans="2:7" s="486" customFormat="1" ht="13.35" hidden="1" customHeight="1">
      <c r="B3" s="481"/>
      <c r="C3" s="482" t="s">
        <v>196</v>
      </c>
      <c r="D3" s="483">
        <v>23839</v>
      </c>
      <c r="E3" s="483">
        <v>4342505</v>
      </c>
      <c r="F3" s="484">
        <v>4736076</v>
      </c>
      <c r="G3" s="493">
        <v>9102420</v>
      </c>
    </row>
    <row r="4" spans="2:7" s="486" customFormat="1" ht="13.35" hidden="1" customHeight="1">
      <c r="B4" s="481"/>
      <c r="C4" s="482" t="s">
        <v>205</v>
      </c>
      <c r="D4" s="483">
        <v>19830</v>
      </c>
      <c r="E4" s="483">
        <v>3829202</v>
      </c>
      <c r="F4" s="484">
        <v>4772935</v>
      </c>
      <c r="G4" s="493">
        <v>8621967</v>
      </c>
    </row>
    <row r="5" spans="2:7" ht="13.35" customHeight="1">
      <c r="B5" s="14"/>
      <c r="C5" s="143" t="s">
        <v>219</v>
      </c>
      <c r="D5" s="207">
        <v>6556</v>
      </c>
      <c r="E5" s="207">
        <v>3429354</v>
      </c>
      <c r="F5" s="209">
        <v>4637964</v>
      </c>
      <c r="G5" s="409">
        <v>8073874</v>
      </c>
    </row>
    <row r="6" spans="2:7" ht="13.35" customHeight="1">
      <c r="B6" s="14"/>
      <c r="C6" s="143" t="s">
        <v>233</v>
      </c>
      <c r="D6" s="207">
        <v>8663</v>
      </c>
      <c r="E6" s="207">
        <v>3640897</v>
      </c>
      <c r="F6" s="209">
        <v>5026016</v>
      </c>
      <c r="G6" s="409">
        <v>8675576</v>
      </c>
    </row>
    <row r="7" spans="2:7" ht="13.35" customHeight="1">
      <c r="B7" s="14"/>
      <c r="C7" s="143" t="s">
        <v>240</v>
      </c>
      <c r="D7" s="207">
        <v>9024</v>
      </c>
      <c r="E7" s="207">
        <v>4090143</v>
      </c>
      <c r="F7" s="209">
        <v>5235251</v>
      </c>
      <c r="G7" s="409">
        <v>9334418</v>
      </c>
    </row>
    <row r="8" spans="2:7" ht="13.35" customHeight="1">
      <c r="B8" s="14"/>
      <c r="C8" s="143" t="s">
        <v>245</v>
      </c>
      <c r="D8" s="207">
        <v>10006</v>
      </c>
      <c r="E8" s="207">
        <v>5356013</v>
      </c>
      <c r="F8" s="209">
        <v>5409014</v>
      </c>
      <c r="G8" s="409">
        <v>10775033</v>
      </c>
    </row>
    <row r="9" spans="2:7" ht="13.35" customHeight="1">
      <c r="B9" s="18"/>
      <c r="C9" s="144" t="s">
        <v>251</v>
      </c>
      <c r="D9" s="329">
        <v>10920</v>
      </c>
      <c r="E9" s="210">
        <v>5841546</v>
      </c>
      <c r="F9" s="268">
        <v>5682640</v>
      </c>
      <c r="G9" s="410">
        <v>11535106</v>
      </c>
    </row>
    <row r="10" spans="2:7" ht="13.35" customHeight="1">
      <c r="B10" s="14"/>
      <c r="C10" s="166" t="s">
        <v>55</v>
      </c>
      <c r="D10" s="5"/>
      <c r="E10" s="5"/>
      <c r="F10" s="167"/>
      <c r="G10" s="204"/>
    </row>
    <row r="11" spans="2:7" s="486" customFormat="1" ht="13.35" hidden="1" customHeight="1">
      <c r="B11" s="481"/>
      <c r="C11" s="487" t="s">
        <v>206</v>
      </c>
      <c r="D11" s="488">
        <v>2.6189738553044134E-3</v>
      </c>
      <c r="E11" s="489">
        <v>0.47707148208937844</v>
      </c>
      <c r="F11" s="490">
        <v>0.52030954405531715</v>
      </c>
      <c r="G11" s="492">
        <v>1</v>
      </c>
    </row>
    <row r="12" spans="2:7" s="486" customFormat="1" ht="13.35" hidden="1" customHeight="1">
      <c r="B12" s="481"/>
      <c r="C12" s="487" t="s">
        <v>205</v>
      </c>
      <c r="D12" s="488">
        <v>2.2999392134068711E-3</v>
      </c>
      <c r="E12" s="489">
        <v>0.44412162561049007</v>
      </c>
      <c r="F12" s="490">
        <v>0.55357843517610306</v>
      </c>
      <c r="G12" s="492">
        <v>1</v>
      </c>
    </row>
    <row r="13" spans="2:7" ht="13.35" customHeight="1">
      <c r="B13" s="14"/>
      <c r="C13" s="15" t="s">
        <v>219</v>
      </c>
      <c r="D13" s="232">
        <v>8.1200177263108142E-4</v>
      </c>
      <c r="E13" s="157">
        <v>0.42474702974061768</v>
      </c>
      <c r="F13" s="168">
        <v>0.57444096848675119</v>
      </c>
      <c r="G13" s="169">
        <v>1</v>
      </c>
    </row>
    <row r="14" spans="2:7" ht="13.35" customHeight="1">
      <c r="B14" s="14"/>
      <c r="C14" s="15" t="s">
        <v>233</v>
      </c>
      <c r="D14" s="232">
        <v>9.9855041325209982E-4</v>
      </c>
      <c r="E14" s="157">
        <v>0.41967207710473631</v>
      </c>
      <c r="F14" s="168">
        <v>0.57932937248201155</v>
      </c>
      <c r="G14" s="169">
        <v>1</v>
      </c>
    </row>
    <row r="15" spans="2:7" ht="13.35" customHeight="1">
      <c r="B15" s="14"/>
      <c r="C15" s="15" t="s">
        <v>240</v>
      </c>
      <c r="D15" s="232">
        <v>9.6674479330152133E-4</v>
      </c>
      <c r="E15" s="157">
        <v>0.4381786845200204</v>
      </c>
      <c r="F15" s="168">
        <v>0.5608545706866781</v>
      </c>
      <c r="G15" s="169">
        <v>1</v>
      </c>
    </row>
    <row r="16" spans="2:7" ht="13.35" customHeight="1">
      <c r="B16" s="14"/>
      <c r="C16" s="15" t="s">
        <v>245</v>
      </c>
      <c r="D16" s="232">
        <v>9.2862824642857245E-4</v>
      </c>
      <c r="E16" s="157">
        <v>0.49707625025371149</v>
      </c>
      <c r="F16" s="168">
        <v>0.50199512149985992</v>
      </c>
      <c r="G16" s="169">
        <v>1</v>
      </c>
    </row>
    <row r="17" spans="2:7" ht="13.35" customHeight="1">
      <c r="B17" s="18"/>
      <c r="C17" s="17" t="s">
        <v>251</v>
      </c>
      <c r="D17" s="234">
        <v>9.4667530580126442E-4</v>
      </c>
      <c r="E17" s="158">
        <v>0.50641459211558182</v>
      </c>
      <c r="F17" s="212">
        <v>0.49263873257861696</v>
      </c>
      <c r="G17" s="213">
        <v>1</v>
      </c>
    </row>
    <row r="18" spans="2:7" ht="13.35" customHeight="1">
      <c r="B18" s="14"/>
      <c r="C18" s="166" t="s">
        <v>54</v>
      </c>
      <c r="D18" s="157"/>
      <c r="E18" s="157"/>
      <c r="F18" s="168"/>
      <c r="G18" s="169"/>
    </row>
    <row r="19" spans="2:7" s="486" customFormat="1" ht="13.35" hidden="1" customHeight="1">
      <c r="B19" s="481"/>
      <c r="C19" s="482" t="s">
        <v>205</v>
      </c>
      <c r="D19" s="488">
        <v>-0.16816980578044383</v>
      </c>
      <c r="E19" s="489">
        <v>-0.11820435439913135</v>
      </c>
      <c r="F19" s="490">
        <v>7.7826031507939319E-3</v>
      </c>
      <c r="G19" s="492">
        <v>-5.2782996170249286E-2</v>
      </c>
    </row>
    <row r="20" spans="2:7" s="486" customFormat="1" ht="13.35" hidden="1" customHeight="1">
      <c r="B20" s="481"/>
      <c r="C20" s="482" t="s">
        <v>219</v>
      </c>
      <c r="D20" s="488">
        <v>-0.66938981341401915</v>
      </c>
      <c r="E20" s="489">
        <v>-0.10442071220061</v>
      </c>
      <c r="F20" s="490">
        <v>-2.8278407311224663E-2</v>
      </c>
      <c r="G20" s="492">
        <v>-6.356936879948627E-2</v>
      </c>
    </row>
    <row r="21" spans="2:7" ht="13.35" customHeight="1">
      <c r="B21" s="14"/>
      <c r="C21" s="143" t="s">
        <v>233</v>
      </c>
      <c r="D21" s="232">
        <v>0.32138499084807814</v>
      </c>
      <c r="E21" s="157">
        <v>6.1685961845875381E-2</v>
      </c>
      <c r="F21" s="168">
        <v>8.366860976066226E-2</v>
      </c>
      <c r="G21" s="169">
        <v>7.4524571475849122E-2</v>
      </c>
    </row>
    <row r="22" spans="2:7" ht="13.35" customHeight="1">
      <c r="B22" s="14"/>
      <c r="C22" s="143" t="s">
        <v>240</v>
      </c>
      <c r="D22" s="232">
        <v>4.1671476393859042E-2</v>
      </c>
      <c r="E22" s="157">
        <v>0.1233888242375436</v>
      </c>
      <c r="F22" s="168">
        <v>4.1630388761197734E-2</v>
      </c>
      <c r="G22" s="169">
        <v>7.5942162226461996E-2</v>
      </c>
    </row>
    <row r="23" spans="2:7" ht="13.35" customHeight="1">
      <c r="B23" s="14"/>
      <c r="C23" s="143" t="s">
        <v>245</v>
      </c>
      <c r="D23" s="232">
        <v>0.10882092198581561</v>
      </c>
      <c r="E23" s="157">
        <v>0.30949284658262566</v>
      </c>
      <c r="F23" s="168">
        <v>3.3190958752502997E-2</v>
      </c>
      <c r="G23" s="169">
        <v>0.15433367136547771</v>
      </c>
    </row>
    <row r="24" spans="2:7" ht="13.35" customHeight="1">
      <c r="B24" s="18"/>
      <c r="C24" s="144" t="s">
        <v>251</v>
      </c>
      <c r="D24" s="234">
        <v>9.1345192884269455E-2</v>
      </c>
      <c r="E24" s="158">
        <v>9.0651945766375031E-2</v>
      </c>
      <c r="F24" s="212">
        <v>5.058703859890179E-2</v>
      </c>
      <c r="G24" s="213">
        <v>7.0540201593814134E-2</v>
      </c>
    </row>
    <row r="25" spans="2:7" s="73" customFormat="1" ht="12" customHeight="1">
      <c r="C25" s="4" t="s">
        <v>239</v>
      </c>
      <c r="D25" s="4"/>
      <c r="E25" s="4"/>
      <c r="F25" s="4"/>
      <c r="G25" s="4"/>
    </row>
    <row r="26" spans="2:7" s="73" customFormat="1">
      <c r="C26" s="4"/>
      <c r="D26" s="69"/>
      <c r="E26" s="69"/>
      <c r="F26" s="69"/>
      <c r="G26" s="205"/>
    </row>
    <row r="27" spans="2:7" s="73" customFormat="1">
      <c r="C27" s="4"/>
      <c r="D27" s="69"/>
      <c r="E27" s="69"/>
      <c r="F27" s="69"/>
      <c r="G27" s="205"/>
    </row>
    <row r="28" spans="2:7" s="73" customFormat="1" ht="15" customHeight="1">
      <c r="D28" s="74" t="s">
        <v>179</v>
      </c>
      <c r="G28" s="13"/>
    </row>
    <row r="29" spans="2:7" s="73" customFormat="1" ht="13.35" customHeight="1">
      <c r="G29" s="13"/>
    </row>
    <row r="30" spans="2:7" s="73" customFormat="1" ht="13.35" customHeight="1">
      <c r="D30" s="326"/>
      <c r="E30" s="326"/>
      <c r="F30" s="326"/>
      <c r="G30" s="13"/>
    </row>
    <row r="31" spans="2:7" s="73" customFormat="1" ht="13.35" customHeight="1">
      <c r="B31" s="119">
        <v>0.5</v>
      </c>
      <c r="C31" s="119"/>
      <c r="D31" s="119"/>
      <c r="E31" s="119"/>
      <c r="F31" s="119"/>
      <c r="G31" s="119"/>
    </row>
  </sheetData>
  <phoneticPr fontId="140" type="noConversion"/>
  <hyperlinks>
    <hyperlink ref="D28" location="CONTENTS!A1" display="Back to CONTENTS" xr:uid="{00000000-0004-0000-1F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A1:Q21"/>
  <sheetViews>
    <sheetView showGridLines="0" zoomScale="110" zoomScaleNormal="110" zoomScaleSheetLayoutView="100" workbookViewId="0">
      <selection activeCell="G7" sqref="G7"/>
    </sheetView>
  </sheetViews>
  <sheetFormatPr defaultColWidth="9.140625" defaultRowHeight="12.75"/>
  <cols>
    <col min="1" max="1" width="1.28515625" style="73" customWidth="1"/>
    <col min="2" max="2" width="1.5703125" style="3" customWidth="1"/>
    <col min="3" max="3" width="20.5703125" style="3" customWidth="1"/>
    <col min="4" max="4" width="11.28515625" style="3" customWidth="1"/>
    <col min="5" max="5" width="10.5703125" style="3" customWidth="1"/>
    <col min="6" max="6" width="9.5703125" style="3" customWidth="1"/>
    <col min="7" max="8" width="12.5703125" style="83" customWidth="1"/>
    <col min="9" max="9" width="0.7109375" style="83" customWidth="1"/>
    <col min="10" max="10" width="9.140625" style="1"/>
    <col min="11" max="11" width="3.85546875" style="1" customWidth="1"/>
    <col min="12" max="12" width="5.5703125" style="1" customWidth="1"/>
    <col min="13" max="13" width="10.5703125" style="1" bestFit="1" customWidth="1"/>
    <col min="14" max="17" width="9.140625" style="1"/>
    <col min="18" max="22" width="9.140625" style="2"/>
    <col min="23" max="23" width="10" style="2" bestFit="1" customWidth="1"/>
    <col min="24" max="16384" width="9.140625" style="2"/>
  </cols>
  <sheetData>
    <row r="1" spans="2:8" s="73" customFormat="1" ht="15" customHeight="1">
      <c r="B1" s="112" t="s">
        <v>256</v>
      </c>
      <c r="C1" s="112"/>
    </row>
    <row r="2" spans="2:8" s="73" customFormat="1" ht="5.25" customHeight="1">
      <c r="B2" s="122"/>
      <c r="C2" s="112"/>
    </row>
    <row r="3" spans="2:8" s="73" customFormat="1" ht="15" customHeight="1">
      <c r="B3" s="264"/>
      <c r="C3" s="265" t="s">
        <v>29</v>
      </c>
      <c r="D3" s="405" t="s">
        <v>39</v>
      </c>
      <c r="E3" s="405" t="s">
        <v>250</v>
      </c>
      <c r="F3" s="405" t="s">
        <v>237</v>
      </c>
      <c r="G3" s="405" t="s">
        <v>40</v>
      </c>
      <c r="H3" s="256" t="s">
        <v>220</v>
      </c>
    </row>
    <row r="4" spans="2:8" s="350" customFormat="1" ht="13.35" customHeight="1">
      <c r="B4" s="349"/>
      <c r="C4" s="143" t="s">
        <v>279</v>
      </c>
      <c r="D4" s="418">
        <v>0.45</v>
      </c>
      <c r="E4" s="418">
        <v>0.28000000000000003</v>
      </c>
      <c r="F4" s="418">
        <v>0.2</v>
      </c>
      <c r="G4" s="418">
        <v>0.15</v>
      </c>
      <c r="H4" s="420">
        <v>0.13</v>
      </c>
    </row>
    <row r="5" spans="2:8" s="350" customFormat="1" ht="13.35" customHeight="1">
      <c r="B5" s="349"/>
      <c r="C5" s="143" t="s">
        <v>280</v>
      </c>
      <c r="D5" s="418">
        <v>0.45</v>
      </c>
      <c r="E5" s="418">
        <v>0.28000000000000003</v>
      </c>
      <c r="F5" s="418">
        <v>0.2</v>
      </c>
      <c r="G5" s="418">
        <v>0.15</v>
      </c>
      <c r="H5" s="420">
        <v>0.13</v>
      </c>
    </row>
    <row r="6" spans="2:8" s="350" customFormat="1" ht="13.35" customHeight="1">
      <c r="B6" s="349"/>
      <c r="C6" s="143" t="s">
        <v>281</v>
      </c>
      <c r="D6" s="418">
        <v>0.45</v>
      </c>
      <c r="E6" s="418">
        <v>0.28000000000000003</v>
      </c>
      <c r="F6" s="418">
        <v>0.2</v>
      </c>
      <c r="G6" s="418">
        <v>0.15</v>
      </c>
      <c r="H6" s="420">
        <v>0.13</v>
      </c>
    </row>
    <row r="7" spans="2:8" s="350" customFormat="1" ht="13.35" customHeight="1">
      <c r="B7" s="349"/>
      <c r="C7" s="143" t="s">
        <v>282</v>
      </c>
      <c r="D7" s="418">
        <v>0.45</v>
      </c>
      <c r="E7" s="418">
        <v>0.27</v>
      </c>
      <c r="F7" s="418">
        <v>0.2</v>
      </c>
      <c r="G7" s="418">
        <v>0.15</v>
      </c>
      <c r="H7" s="420">
        <v>0.13</v>
      </c>
    </row>
    <row r="8" spans="2:8" s="350" customFormat="1" ht="13.35" customHeight="1">
      <c r="B8" s="349"/>
      <c r="C8" s="143" t="s">
        <v>283</v>
      </c>
      <c r="D8" s="418">
        <v>0.45</v>
      </c>
      <c r="E8" s="418">
        <v>0.27</v>
      </c>
      <c r="F8" s="418">
        <v>0.2</v>
      </c>
      <c r="G8" s="418">
        <v>0.15</v>
      </c>
      <c r="H8" s="420">
        <v>0.13</v>
      </c>
    </row>
    <row r="9" spans="2:8" s="350" customFormat="1" ht="13.35" customHeight="1">
      <c r="B9" s="387"/>
      <c r="C9" s="144" t="s">
        <v>255</v>
      </c>
      <c r="D9" s="419">
        <v>0.45</v>
      </c>
      <c r="E9" s="419">
        <v>0.27</v>
      </c>
      <c r="F9" s="419">
        <v>0.2</v>
      </c>
      <c r="G9" s="419">
        <v>0.15</v>
      </c>
      <c r="H9" s="421">
        <v>0.13</v>
      </c>
    </row>
    <row r="10" spans="2:8" s="73" customFormat="1" ht="12" customHeight="1">
      <c r="B10" s="4">
        <v>1</v>
      </c>
      <c r="C10" s="4" t="s">
        <v>208</v>
      </c>
      <c r="D10" s="64"/>
      <c r="E10" s="64"/>
      <c r="F10" s="64"/>
      <c r="G10" s="64"/>
      <c r="H10" s="64"/>
    </row>
    <row r="11" spans="2:8">
      <c r="B11" s="226">
        <v>2</v>
      </c>
      <c r="C11" s="406" t="s">
        <v>242</v>
      </c>
    </row>
    <row r="12" spans="2:8" s="73" customFormat="1" ht="12" customHeight="1">
      <c r="B12" s="226"/>
      <c r="C12" s="4"/>
      <c r="D12" s="64"/>
      <c r="E12" s="64"/>
      <c r="F12" s="64"/>
      <c r="G12" s="64"/>
      <c r="H12" s="64"/>
    </row>
    <row r="16" spans="2:8" s="73" customFormat="1" ht="13.35" customHeight="1">
      <c r="C16" s="378"/>
      <c r="F16" s="74" t="s">
        <v>179</v>
      </c>
    </row>
    <row r="17" spans="2:6" s="73" customFormat="1" ht="13.35" customHeight="1">
      <c r="C17" s="378"/>
    </row>
    <row r="18" spans="2:6" s="73" customFormat="1" ht="13.35" customHeight="1">
      <c r="C18" s="379"/>
    </row>
    <row r="19" spans="2:6" s="73" customFormat="1" ht="13.35" customHeight="1"/>
    <row r="20" spans="2:6" s="73" customFormat="1" ht="13.35" customHeight="1"/>
    <row r="21" spans="2:6" s="73" customFormat="1" ht="13.35" customHeight="1">
      <c r="B21" s="119">
        <v>1</v>
      </c>
      <c r="E21" s="64"/>
      <c r="F21" s="64"/>
    </row>
  </sheetData>
  <hyperlinks>
    <hyperlink ref="F16" location="CONTENTS!A1" display="Back to CONTENTS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theme="7" tint="0.39997558519241921"/>
    <pageSetUpPr fitToPage="1"/>
  </sheetPr>
  <dimension ref="A1:M25"/>
  <sheetViews>
    <sheetView showGridLines="0" zoomScale="130" zoomScaleNormal="130" zoomScaleSheetLayoutView="100" workbookViewId="0">
      <pane ySplit="6" topLeftCell="A7" activePane="bottomLeft" state="frozen"/>
      <selection activeCell="F60" sqref="F60"/>
      <selection pane="bottomLeft" activeCell="I8" sqref="I8"/>
    </sheetView>
  </sheetViews>
  <sheetFormatPr defaultColWidth="9.140625" defaultRowHeight="12.75"/>
  <cols>
    <col min="1" max="1" width="0.85546875" style="73" customWidth="1"/>
    <col min="2" max="2" width="1.5703125" style="3" customWidth="1"/>
    <col min="3" max="3" width="8.5703125" style="3" customWidth="1"/>
    <col min="4" max="4" width="9.5703125" style="3" customWidth="1"/>
    <col min="5" max="5" width="8.5703125" style="3" customWidth="1"/>
    <col min="6" max="6" width="12.7109375" style="3" customWidth="1"/>
    <col min="7" max="7" width="8" style="3" customWidth="1"/>
    <col min="8" max="8" width="11.85546875" style="1" customWidth="1"/>
    <col min="9" max="9" width="8.5703125" style="1" customWidth="1"/>
    <col min="10" max="10" width="9.42578125" style="1" customWidth="1"/>
    <col min="11" max="11" width="8.42578125" style="1" customWidth="1"/>
    <col min="12" max="12" width="11.28515625" style="1" customWidth="1"/>
    <col min="13" max="13" width="9.140625" style="1"/>
    <col min="14" max="14" width="12.5703125" style="2" bestFit="1" customWidth="1"/>
    <col min="15" max="16" width="9.140625" style="2"/>
    <col min="17" max="17" width="13" style="2" customWidth="1"/>
    <col min="18" max="16384" width="9.140625" style="2"/>
  </cols>
  <sheetData>
    <row r="1" spans="2:13" s="70" customFormat="1" ht="15" customHeight="1">
      <c r="B1" s="112" t="s">
        <v>254</v>
      </c>
      <c r="C1" s="112"/>
      <c r="D1" s="82"/>
      <c r="E1" s="82"/>
      <c r="F1" s="82"/>
      <c r="G1" s="82"/>
      <c r="H1" s="72"/>
      <c r="I1" s="72"/>
      <c r="J1" s="72"/>
      <c r="K1" s="72"/>
      <c r="L1" s="72"/>
      <c r="M1" s="72"/>
    </row>
    <row r="2" spans="2:13" s="70" customFormat="1" ht="4.5" customHeight="1">
      <c r="B2" s="112"/>
      <c r="C2" s="112"/>
      <c r="D2" s="82"/>
      <c r="E2" s="82"/>
      <c r="F2" s="82"/>
      <c r="G2" s="82"/>
      <c r="H2" s="72"/>
      <c r="I2" s="72"/>
      <c r="J2" s="72"/>
      <c r="K2" s="72"/>
      <c r="L2" s="72"/>
      <c r="M2" s="72"/>
    </row>
    <row r="3" spans="2:13" ht="12.6" customHeight="1">
      <c r="B3" s="586" t="s">
        <v>1</v>
      </c>
      <c r="C3" s="587"/>
      <c r="D3" s="595" t="s">
        <v>73</v>
      </c>
      <c r="E3" s="575" t="s">
        <v>74</v>
      </c>
      <c r="F3" s="577" t="s">
        <v>197</v>
      </c>
      <c r="G3" s="583" t="s">
        <v>111</v>
      </c>
      <c r="H3" s="595" t="s">
        <v>72</v>
      </c>
      <c r="I3" s="577" t="s">
        <v>31</v>
      </c>
      <c r="J3" s="595" t="s">
        <v>71</v>
      </c>
      <c r="K3" s="575" t="s">
        <v>67</v>
      </c>
      <c r="L3" s="577" t="s">
        <v>198</v>
      </c>
      <c r="M3" s="583" t="s">
        <v>218</v>
      </c>
    </row>
    <row r="4" spans="2:13" ht="12.6" customHeight="1">
      <c r="B4" s="598"/>
      <c r="C4" s="599"/>
      <c r="D4" s="596"/>
      <c r="E4" s="594"/>
      <c r="F4" s="593"/>
      <c r="G4" s="590"/>
      <c r="H4" s="596"/>
      <c r="I4" s="593"/>
      <c r="J4" s="596"/>
      <c r="K4" s="594"/>
      <c r="L4" s="593"/>
      <c r="M4" s="590"/>
    </row>
    <row r="5" spans="2:13" ht="12.6" customHeight="1">
      <c r="B5" s="598"/>
      <c r="C5" s="599"/>
      <c r="D5" s="596"/>
      <c r="E5" s="594"/>
      <c r="F5" s="593"/>
      <c r="G5" s="590"/>
      <c r="H5" s="596"/>
      <c r="I5" s="593"/>
      <c r="J5" s="596"/>
      <c r="K5" s="594"/>
      <c r="L5" s="593"/>
      <c r="M5" s="590" t="s">
        <v>217</v>
      </c>
    </row>
    <row r="6" spans="2:13" ht="12.6" customHeight="1">
      <c r="B6" s="588"/>
      <c r="C6" s="589"/>
      <c r="D6" s="597"/>
      <c r="E6" s="576"/>
      <c r="F6" s="578"/>
      <c r="G6" s="584"/>
      <c r="H6" s="597"/>
      <c r="I6" s="578"/>
      <c r="J6" s="597"/>
      <c r="K6" s="576"/>
      <c r="L6" s="578"/>
      <c r="M6" s="584"/>
    </row>
    <row r="7" spans="2:13" s="73" customFormat="1" ht="13.35" customHeight="1">
      <c r="B7" s="24"/>
      <c r="C7" s="143" t="s">
        <v>219</v>
      </c>
      <c r="D7" s="7">
        <v>1249711.2348190104</v>
      </c>
      <c r="E7" s="50">
        <v>1.009158636726079</v>
      </c>
      <c r="F7" s="12">
        <v>0.88637179395367038</v>
      </c>
      <c r="G7" s="60">
        <v>52053.463994059995</v>
      </c>
      <c r="H7" s="59">
        <v>1301764.6988130703</v>
      </c>
      <c r="I7" s="60">
        <v>-63395.24</v>
      </c>
      <c r="J7" s="59">
        <v>1238369.4588130703</v>
      </c>
      <c r="K7" s="7">
        <v>171548.18900000001</v>
      </c>
      <c r="L7" s="41">
        <v>1409917.6478130703</v>
      </c>
      <c r="M7" s="433">
        <v>-7.8225153122762917E-2</v>
      </c>
    </row>
    <row r="8" spans="2:13" s="73" customFormat="1" ht="13.35" customHeight="1">
      <c r="B8" s="24"/>
      <c r="C8" s="143" t="s">
        <v>233</v>
      </c>
      <c r="D8" s="7">
        <v>1563754.2448255201</v>
      </c>
      <c r="E8" s="50">
        <v>0.99966853159118518</v>
      </c>
      <c r="F8" s="12">
        <v>0.89272831914573658</v>
      </c>
      <c r="G8" s="60">
        <v>46484.718999999997</v>
      </c>
      <c r="H8" s="59">
        <v>1610238.9638255201</v>
      </c>
      <c r="I8" s="60">
        <v>-45966.212</v>
      </c>
      <c r="J8" s="59">
        <v>1564272.7518255201</v>
      </c>
      <c r="K8" s="7">
        <v>187384.736</v>
      </c>
      <c r="L8" s="41">
        <v>1751657.4878255201</v>
      </c>
      <c r="M8" s="433">
        <v>0.25129245961527347</v>
      </c>
    </row>
    <row r="9" spans="2:13" s="73" customFormat="1" ht="13.35" customHeight="1">
      <c r="B9" s="24"/>
      <c r="C9" s="143" t="s">
        <v>240</v>
      </c>
      <c r="D9" s="7">
        <v>1686697.37802283</v>
      </c>
      <c r="E9" s="50">
        <v>0.99263122604227372</v>
      </c>
      <c r="F9" s="12">
        <v>0.88941732297724774</v>
      </c>
      <c r="G9" s="60">
        <v>56204.574291510013</v>
      </c>
      <c r="H9" s="59">
        <v>1742901.95231434</v>
      </c>
      <c r="I9" s="60">
        <v>-43683.417000000001</v>
      </c>
      <c r="J9" s="59">
        <v>1699218.5353143401</v>
      </c>
      <c r="K9" s="7">
        <v>197188.62299999999</v>
      </c>
      <c r="L9" s="41">
        <v>1896407.15831434</v>
      </c>
      <c r="M9" s="433">
        <v>7.8620495262685997E-2</v>
      </c>
    </row>
    <row r="10" spans="2:13" s="73" customFormat="1" ht="13.35" customHeight="1">
      <c r="B10" s="24"/>
      <c r="C10" s="143" t="s">
        <v>245</v>
      </c>
      <c r="D10" s="7">
        <v>1740869.8838154098</v>
      </c>
      <c r="E10" s="50">
        <v>1.0106754336349859</v>
      </c>
      <c r="F10" s="12">
        <v>0.89437945179436384</v>
      </c>
      <c r="G10" s="60">
        <v>61422.74150787</v>
      </c>
      <c r="H10" s="59">
        <v>1802292.6253232798</v>
      </c>
      <c r="I10" s="60">
        <v>-79810.98</v>
      </c>
      <c r="J10" s="59">
        <v>1722481.6453232798</v>
      </c>
      <c r="K10" s="7">
        <v>223973.94500000001</v>
      </c>
      <c r="L10" s="41">
        <v>1946455.5903232798</v>
      </c>
      <c r="M10" s="433">
        <v>3.2117501632736044E-2</v>
      </c>
    </row>
    <row r="11" spans="2:13" s="73" customFormat="1" ht="13.35" customHeight="1">
      <c r="B11" s="25"/>
      <c r="C11" s="143" t="s">
        <v>251</v>
      </c>
      <c r="D11" s="7">
        <v>1855270.1319114999</v>
      </c>
      <c r="E11" s="50">
        <v>1.0251302427310649</v>
      </c>
      <c r="F11" s="12">
        <v>0.90879541394298469</v>
      </c>
      <c r="G11" s="60">
        <v>44393.662099410001</v>
      </c>
      <c r="H11" s="59">
        <v>1899663.79401091</v>
      </c>
      <c r="I11" s="60">
        <v>-89874.115999999995</v>
      </c>
      <c r="J11" s="59">
        <v>1809789.6780109101</v>
      </c>
      <c r="K11" s="7">
        <v>231671.033</v>
      </c>
      <c r="L11" s="41">
        <v>2041460.7110109101</v>
      </c>
      <c r="M11" s="434">
        <v>6.5714416200573597E-2</v>
      </c>
    </row>
    <row r="12" spans="2:13" s="73" customFormat="1" ht="14.25" customHeight="1">
      <c r="B12" s="566">
        <v>1</v>
      </c>
      <c r="C12" s="591" t="s">
        <v>160</v>
      </c>
      <c r="D12" s="591"/>
      <c r="E12" s="591"/>
      <c r="F12" s="591"/>
      <c r="G12" s="591"/>
      <c r="H12" s="591"/>
      <c r="I12" s="591"/>
      <c r="J12" s="591"/>
      <c r="K12" s="591"/>
      <c r="L12" s="591"/>
    </row>
    <row r="13" spans="2:13" s="73" customFormat="1" ht="7.5" customHeight="1">
      <c r="B13" s="6"/>
      <c r="C13" s="574"/>
      <c r="D13" s="574"/>
      <c r="E13" s="574"/>
      <c r="F13" s="574"/>
      <c r="G13" s="574"/>
      <c r="H13" s="574"/>
      <c r="I13" s="574"/>
      <c r="J13" s="574"/>
      <c r="K13" s="574"/>
      <c r="L13" s="574"/>
    </row>
    <row r="14" spans="2:13" s="73" customFormat="1" ht="12" customHeight="1">
      <c r="B14" s="226">
        <v>2</v>
      </c>
      <c r="C14" s="4" t="s">
        <v>112</v>
      </c>
      <c r="D14" s="4"/>
      <c r="G14" s="3"/>
    </row>
    <row r="15" spans="2:13" s="73" customFormat="1" ht="12" customHeight="1">
      <c r="B15" s="226"/>
      <c r="C15" s="592"/>
      <c r="D15" s="592"/>
      <c r="E15" s="592"/>
      <c r="F15" s="592"/>
      <c r="G15" s="592"/>
      <c r="H15" s="592"/>
      <c r="I15" s="592"/>
      <c r="J15" s="592"/>
      <c r="K15" s="592"/>
      <c r="L15" s="592"/>
    </row>
    <row r="16" spans="2:13" s="73" customFormat="1" ht="12" customHeight="1">
      <c r="B16" s="6"/>
      <c r="C16" s="592"/>
      <c r="D16" s="592"/>
      <c r="E16" s="592"/>
      <c r="F16" s="592"/>
      <c r="G16" s="592"/>
      <c r="H16" s="592"/>
      <c r="I16" s="592"/>
      <c r="J16" s="592"/>
      <c r="K16" s="592"/>
      <c r="L16" s="592"/>
    </row>
    <row r="17" spans="2:12" s="73" customFormat="1" ht="13.35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2:12" s="73" customFormat="1" ht="13.35" customHeight="1">
      <c r="C18" s="266"/>
      <c r="D18" s="266"/>
      <c r="E18" s="90"/>
      <c r="G18" s="460" t="s">
        <v>235</v>
      </c>
      <c r="H18" s="74" t="s">
        <v>179</v>
      </c>
    </row>
    <row r="19" spans="2:12" s="73" customFormat="1" ht="13.35" customHeight="1"/>
    <row r="20" spans="2:12" s="73" customFormat="1" ht="13.35" customHeight="1"/>
    <row r="21" spans="2:12" s="73" customFormat="1" ht="13.35" customHeight="1">
      <c r="I21" s="266"/>
    </row>
    <row r="22" spans="2:12" s="73" customFormat="1" ht="13.35" customHeight="1"/>
    <row r="23" spans="2:12" s="73" customFormat="1" ht="13.35" customHeight="1"/>
    <row r="24" spans="2:12" s="73" customFormat="1" ht="13.35" customHeight="1"/>
    <row r="25" spans="2:12" s="73" customFormat="1" ht="13.35" customHeight="1">
      <c r="B25" s="118">
        <v>1</v>
      </c>
      <c r="G25" s="118"/>
      <c r="H25" s="118"/>
      <c r="I25" s="118"/>
      <c r="J25" s="118"/>
      <c r="K25" s="118"/>
      <c r="L25" s="118"/>
    </row>
  </sheetData>
  <mergeCells count="13">
    <mergeCell ref="M3:M6"/>
    <mergeCell ref="C12:L13"/>
    <mergeCell ref="C15:L16"/>
    <mergeCell ref="L3:L6"/>
    <mergeCell ref="K3:K6"/>
    <mergeCell ref="J3:J6"/>
    <mergeCell ref="D3:D6"/>
    <mergeCell ref="E3:E6"/>
    <mergeCell ref="F3:F6"/>
    <mergeCell ref="G3:G6"/>
    <mergeCell ref="H3:H6"/>
    <mergeCell ref="I3:I6"/>
    <mergeCell ref="B3:C6"/>
  </mergeCells>
  <phoneticPr fontId="13" type="noConversion"/>
  <hyperlinks>
    <hyperlink ref="H18" location="CONTENTS!A1" display="Back to CONTENTS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L31"/>
  <sheetViews>
    <sheetView showGridLines="0" zoomScale="145" zoomScaleNormal="145" workbookViewId="0">
      <selection activeCell="I6" sqref="I6"/>
    </sheetView>
  </sheetViews>
  <sheetFormatPr defaultColWidth="9.140625" defaultRowHeight="12.75"/>
  <cols>
    <col min="1" max="1" width="1" style="73" customWidth="1"/>
    <col min="2" max="2" width="9.140625" style="3"/>
    <col min="3" max="3" width="10.85546875" style="3" customWidth="1"/>
    <col min="4" max="4" width="9.140625" style="3" customWidth="1"/>
    <col min="5" max="5" width="11.140625" style="3" customWidth="1"/>
    <col min="6" max="6" width="7.5703125" style="3" customWidth="1"/>
    <col min="7" max="7" width="10.42578125" style="3" customWidth="1"/>
    <col min="8" max="8" width="9.140625" style="1" customWidth="1"/>
    <col min="9" max="10" width="9.140625" style="1"/>
    <col min="11" max="12" width="12.42578125" style="1" bestFit="1" customWidth="1"/>
    <col min="13" max="16384" width="9.140625" style="2"/>
  </cols>
  <sheetData>
    <row r="1" spans="2:12">
      <c r="B1" s="112" t="s">
        <v>274</v>
      </c>
    </row>
    <row r="2" spans="2:12" ht="5.25" customHeight="1">
      <c r="B2" s="122"/>
    </row>
    <row r="3" spans="2:12" ht="22.5">
      <c r="B3" s="381" t="s">
        <v>1</v>
      </c>
      <c r="C3" s="315" t="s">
        <v>154</v>
      </c>
      <c r="D3" s="312" t="s">
        <v>155</v>
      </c>
      <c r="E3" s="311" t="s">
        <v>156</v>
      </c>
      <c r="F3" s="312" t="s">
        <v>155</v>
      </c>
      <c r="G3" s="311" t="s">
        <v>150</v>
      </c>
      <c r="H3" s="313" t="s">
        <v>157</v>
      </c>
      <c r="I3" s="312" t="s">
        <v>151</v>
      </c>
      <c r="J3" s="313" t="s">
        <v>157</v>
      </c>
    </row>
    <row r="4" spans="2:12">
      <c r="B4" s="292" t="s">
        <v>60</v>
      </c>
      <c r="C4" s="526">
        <v>195145.712</v>
      </c>
      <c r="D4" s="527"/>
      <c r="E4" s="526">
        <v>165538.96</v>
      </c>
      <c r="F4" s="528"/>
      <c r="G4" s="526">
        <v>154343.12100000001</v>
      </c>
      <c r="H4" s="527"/>
      <c r="I4" s="351">
        <v>625100.16299999994</v>
      </c>
      <c r="J4" s="352"/>
    </row>
    <row r="5" spans="2:12">
      <c r="B5" s="293" t="s">
        <v>99</v>
      </c>
      <c r="C5" s="529">
        <v>275821.59930462006</v>
      </c>
      <c r="D5" s="530">
        <v>9.0353482142576658E-2</v>
      </c>
      <c r="E5" s="529">
        <v>159259.22787949999</v>
      </c>
      <c r="F5" s="530">
        <v>-9.6217460035722402E-3</v>
      </c>
      <c r="G5" s="529">
        <v>215023.03517332999</v>
      </c>
      <c r="H5" s="530">
        <v>8.6424191416998086E-2</v>
      </c>
      <c r="I5" s="351">
        <v>813825.81486336992</v>
      </c>
      <c r="J5" s="120">
        <v>6.8182509185279239E-2</v>
      </c>
    </row>
    <row r="6" spans="2:12">
      <c r="B6" s="314" t="s">
        <v>186</v>
      </c>
      <c r="C6" s="529">
        <v>424545.24087795004</v>
      </c>
      <c r="D6" s="530">
        <v>0.11384286221344553</v>
      </c>
      <c r="E6" s="529">
        <v>204431.76261264001</v>
      </c>
      <c r="F6" s="530">
        <v>6.4414891463732804E-2</v>
      </c>
      <c r="G6" s="529">
        <v>289166.72246190003</v>
      </c>
      <c r="H6" s="530">
        <v>7.6876329988521119E-2</v>
      </c>
      <c r="I6" s="351">
        <v>1144080.9866116799</v>
      </c>
      <c r="J6" s="120">
        <v>8.8883273534885898E-2</v>
      </c>
    </row>
    <row r="7" spans="2:12">
      <c r="B7" s="314" t="s">
        <v>219</v>
      </c>
      <c r="C7" s="529">
        <v>487011.07149328012</v>
      </c>
      <c r="D7" s="530">
        <v>3.4912695079622802E-2</v>
      </c>
      <c r="E7" s="529">
        <v>202123.44749682999</v>
      </c>
      <c r="F7" s="530">
        <v>-2.8348750519219257E-3</v>
      </c>
      <c r="G7" s="529">
        <v>331196.84808896005</v>
      </c>
      <c r="H7" s="530">
        <v>3.4509470091089955E-2</v>
      </c>
      <c r="I7" s="351">
        <v>1249711.2348190104</v>
      </c>
      <c r="J7" s="120">
        <v>2.2323223447539453E-2</v>
      </c>
    </row>
    <row r="8" spans="2:12">
      <c r="B8" s="294" t="s">
        <v>251</v>
      </c>
      <c r="C8" s="531">
        <v>729910.98687574</v>
      </c>
      <c r="D8" s="532">
        <v>0.1064524801617488</v>
      </c>
      <c r="E8" s="531">
        <v>318739.34384580003</v>
      </c>
      <c r="F8" s="532">
        <v>0.12061064667060695</v>
      </c>
      <c r="G8" s="531">
        <v>457788.79028143006</v>
      </c>
      <c r="H8" s="532">
        <v>8.4288220594142427E-2</v>
      </c>
      <c r="I8" s="353">
        <v>1855270.1319114999</v>
      </c>
      <c r="J8" s="121">
        <v>0.10382282366149753</v>
      </c>
    </row>
    <row r="9" spans="2:12">
      <c r="B9" s="4" t="s">
        <v>207</v>
      </c>
    </row>
    <row r="10" spans="2:12">
      <c r="B10" s="4" t="s">
        <v>158</v>
      </c>
      <c r="C10" s="494"/>
      <c r="E10" s="494"/>
      <c r="G10" s="494"/>
      <c r="I10" s="494"/>
    </row>
    <row r="11" spans="2:12">
      <c r="C11" s="494"/>
      <c r="E11" s="494"/>
      <c r="F11" s="494"/>
      <c r="G11" s="494"/>
      <c r="H11" s="494"/>
      <c r="I11" s="494"/>
    </row>
    <row r="12" spans="2:12">
      <c r="H12" s="2"/>
      <c r="I12" s="2"/>
      <c r="J12" s="2"/>
      <c r="K12" s="2"/>
      <c r="L12" s="2"/>
    </row>
    <row r="13" spans="2:12">
      <c r="D13" s="74" t="s">
        <v>179</v>
      </c>
      <c r="H13" s="2"/>
      <c r="I13" s="2"/>
      <c r="J13" s="2"/>
      <c r="K13" s="2"/>
      <c r="L13" s="2"/>
    </row>
    <row r="14" spans="2:12">
      <c r="H14" s="2"/>
      <c r="I14" s="2"/>
      <c r="J14" s="2"/>
      <c r="K14" s="2"/>
      <c r="L14" s="2"/>
    </row>
    <row r="15" spans="2:12">
      <c r="H15" s="2"/>
      <c r="I15" s="2"/>
      <c r="J15" s="2"/>
      <c r="K15" s="2"/>
      <c r="L15" s="2"/>
    </row>
    <row r="16" spans="2:12">
      <c r="H16" s="2"/>
      <c r="I16" s="2"/>
      <c r="J16" s="2"/>
      <c r="K16" s="2"/>
      <c r="L16" s="2"/>
    </row>
    <row r="17" spans="8:12">
      <c r="H17" s="2"/>
      <c r="I17" s="2"/>
      <c r="J17" s="2"/>
      <c r="K17" s="2"/>
      <c r="L17" s="2"/>
    </row>
    <row r="18" spans="8:12">
      <c r="H18" s="2"/>
      <c r="I18" s="2"/>
      <c r="J18" s="2"/>
      <c r="K18" s="2"/>
      <c r="L18" s="2"/>
    </row>
    <row r="19" spans="8:12">
      <c r="H19" s="2"/>
      <c r="I19" s="2"/>
      <c r="J19" s="2"/>
      <c r="K19" s="2"/>
      <c r="L19" s="2"/>
    </row>
    <row r="20" spans="8:12">
      <c r="H20" s="2"/>
      <c r="I20" s="2"/>
      <c r="J20" s="2"/>
      <c r="K20" s="2"/>
      <c r="L20" s="2"/>
    </row>
    <row r="21" spans="8:12">
      <c r="H21" s="2"/>
      <c r="I21" s="2"/>
      <c r="J21" s="2"/>
      <c r="K21" s="2"/>
      <c r="L21" s="2"/>
    </row>
    <row r="22" spans="8:12">
      <c r="H22" s="2"/>
      <c r="I22" s="2"/>
      <c r="J22" s="2"/>
      <c r="K22" s="2"/>
      <c r="L22" s="2"/>
    </row>
    <row r="23" spans="8:12">
      <c r="H23" s="2"/>
      <c r="I23" s="2"/>
      <c r="J23" s="2"/>
      <c r="K23" s="2"/>
      <c r="L23" s="2"/>
    </row>
    <row r="24" spans="8:12">
      <c r="H24" s="2"/>
      <c r="I24" s="2"/>
      <c r="J24" s="2"/>
      <c r="K24" s="2"/>
      <c r="L24" s="2"/>
    </row>
    <row r="25" spans="8:12">
      <c r="H25" s="2"/>
      <c r="I25" s="2"/>
      <c r="J25" s="2"/>
      <c r="K25" s="2"/>
      <c r="L25" s="2"/>
    </row>
    <row r="26" spans="8:12">
      <c r="H26" s="2"/>
      <c r="I26" s="2"/>
      <c r="J26" s="2"/>
      <c r="K26" s="2"/>
      <c r="L26" s="2"/>
    </row>
    <row r="27" spans="8:12">
      <c r="H27" s="2"/>
      <c r="I27" s="2"/>
      <c r="J27" s="2"/>
      <c r="K27" s="2"/>
      <c r="L27" s="2"/>
    </row>
    <row r="28" spans="8:12">
      <c r="H28" s="2"/>
      <c r="I28" s="2"/>
      <c r="J28" s="2"/>
      <c r="K28" s="2"/>
      <c r="L28" s="2"/>
    </row>
    <row r="29" spans="8:12">
      <c r="H29" s="2"/>
      <c r="I29" s="2"/>
      <c r="J29" s="2"/>
      <c r="K29" s="2"/>
      <c r="L29" s="2"/>
    </row>
    <row r="30" spans="8:12">
      <c r="H30" s="2"/>
      <c r="I30" s="2"/>
      <c r="J30" s="2"/>
      <c r="K30" s="2"/>
      <c r="L30" s="2"/>
    </row>
    <row r="31" spans="8:12">
      <c r="H31" s="2"/>
      <c r="I31" s="2"/>
      <c r="J31" s="2"/>
      <c r="K31" s="2"/>
      <c r="L31" s="2"/>
    </row>
  </sheetData>
  <phoneticPr fontId="140" type="noConversion"/>
  <hyperlinks>
    <hyperlink ref="D13" location="CONTENTS!A1" display="Back to CONTENTS" xr:uid="{00000000-0004-0000-05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EB6BA-DC89-47F8-9C2C-5123F4B67E78}">
  <sheetPr>
    <tabColor theme="7" tint="0.39997558519241921"/>
    <pageSetUpPr fitToPage="1"/>
  </sheetPr>
  <dimension ref="A1:L40"/>
  <sheetViews>
    <sheetView showGridLines="0" zoomScaleNormal="100" zoomScaleSheetLayoutView="100" workbookViewId="0">
      <selection activeCell="F19" sqref="F19"/>
    </sheetView>
  </sheetViews>
  <sheetFormatPr defaultColWidth="9.140625" defaultRowHeight="12.75"/>
  <cols>
    <col min="1" max="1" width="0.85546875" style="523" customWidth="1"/>
    <col min="2" max="2" width="0.85546875" style="546" customWidth="1"/>
    <col min="3" max="3" width="14.5703125" style="546" customWidth="1"/>
    <col min="4" max="4" width="16.5703125" style="546" customWidth="1"/>
    <col min="5" max="6" width="16.5703125" style="545" customWidth="1"/>
    <col min="7" max="7" width="1.42578125" style="545" customWidth="1"/>
    <col min="8" max="8" width="13.140625" style="545" bestFit="1" customWidth="1"/>
    <col min="9" max="9" width="12.28515625" style="545" bestFit="1" customWidth="1"/>
    <col min="10" max="11" width="8.5703125" style="545" customWidth="1"/>
    <col min="12" max="13" width="9.140625" style="544"/>
    <col min="14" max="14" width="10" style="544" bestFit="1" customWidth="1"/>
    <col min="15" max="16384" width="9.140625" style="544"/>
  </cols>
  <sheetData>
    <row r="1" spans="2:6" s="559" customFormat="1" ht="15" customHeight="1">
      <c r="B1" s="562" t="s">
        <v>257</v>
      </c>
      <c r="C1" s="562"/>
      <c r="D1" s="561"/>
      <c r="E1" s="560"/>
      <c r="F1" s="560"/>
    </row>
    <row r="2" spans="2:6" s="559" customFormat="1" ht="1.5" customHeight="1">
      <c r="B2" s="562"/>
      <c r="C2" s="562"/>
      <c r="D2" s="561"/>
      <c r="E2" s="560"/>
      <c r="F2" s="560"/>
    </row>
    <row r="3" spans="2:6" ht="13.35" customHeight="1">
      <c r="B3" s="600" t="s">
        <v>1</v>
      </c>
      <c r="C3" s="601"/>
      <c r="D3" s="608" t="s">
        <v>73</v>
      </c>
      <c r="E3" s="604" t="s">
        <v>76</v>
      </c>
      <c r="F3" s="606" t="s">
        <v>83</v>
      </c>
    </row>
    <row r="4" spans="2:6" ht="13.35" customHeight="1">
      <c r="B4" s="602"/>
      <c r="C4" s="603"/>
      <c r="D4" s="609"/>
      <c r="E4" s="605"/>
      <c r="F4" s="607"/>
    </row>
    <row r="5" spans="2:6" ht="13.35" customHeight="1">
      <c r="B5" s="558"/>
      <c r="C5" s="557" t="s">
        <v>149</v>
      </c>
      <c r="D5" s="554">
        <v>113775</v>
      </c>
      <c r="E5" s="553">
        <v>562221.01576999994</v>
      </c>
      <c r="F5" s="12">
        <v>0.20236703504257555</v>
      </c>
    </row>
    <row r="6" spans="2:6" ht="13.35" customHeight="1">
      <c r="B6" s="558"/>
      <c r="C6" s="557" t="s">
        <v>148</v>
      </c>
      <c r="D6" s="554">
        <v>127278</v>
      </c>
      <c r="E6" s="553">
        <v>641674.33781215292</v>
      </c>
      <c r="F6" s="12">
        <v>0.19835295335943451</v>
      </c>
    </row>
    <row r="7" spans="2:6" ht="13.35" customHeight="1">
      <c r="B7" s="558"/>
      <c r="C7" s="557" t="s">
        <v>147</v>
      </c>
      <c r="D7" s="554">
        <v>147332</v>
      </c>
      <c r="E7" s="553">
        <v>720875.31606492924</v>
      </c>
      <c r="F7" s="12">
        <v>0.20437931042534102</v>
      </c>
    </row>
    <row r="8" spans="2:6" ht="13.35" customHeight="1">
      <c r="B8" s="558"/>
      <c r="C8" s="557" t="s">
        <v>146</v>
      </c>
      <c r="D8" s="554">
        <v>165327</v>
      </c>
      <c r="E8" s="553">
        <v>795701.35605235759</v>
      </c>
      <c r="F8" s="12">
        <v>0.20777518945075343</v>
      </c>
    </row>
    <row r="9" spans="2:6" ht="13.35" customHeight="1">
      <c r="B9" s="558"/>
      <c r="C9" s="557" t="s">
        <v>145</v>
      </c>
      <c r="D9" s="554">
        <v>184785.94500000001</v>
      </c>
      <c r="E9" s="553">
        <v>862254.22913948284</v>
      </c>
      <c r="F9" s="12">
        <v>0.21430564067446059</v>
      </c>
    </row>
    <row r="10" spans="2:6" ht="13.35" customHeight="1">
      <c r="B10" s="558"/>
      <c r="C10" s="557" t="s">
        <v>144</v>
      </c>
      <c r="D10" s="554">
        <v>201265.89799999999</v>
      </c>
      <c r="E10" s="553">
        <v>952614.06010913441</v>
      </c>
      <c r="F10" s="12">
        <v>0.21127747996596055</v>
      </c>
    </row>
    <row r="11" spans="2:6" ht="13.35" customHeight="1">
      <c r="B11" s="558"/>
      <c r="C11" s="557" t="s">
        <v>143</v>
      </c>
      <c r="D11" s="554">
        <v>220119.10699999999</v>
      </c>
      <c r="E11" s="553">
        <v>1087627.9549114138</v>
      </c>
      <c r="F11" s="12">
        <v>0.20238456174834937</v>
      </c>
    </row>
    <row r="12" spans="2:6" ht="13.35" customHeight="1">
      <c r="B12" s="558"/>
      <c r="C12" s="557" t="s">
        <v>142</v>
      </c>
      <c r="D12" s="554">
        <v>252294.984</v>
      </c>
      <c r="E12" s="553">
        <v>1204512.3510330254</v>
      </c>
      <c r="F12" s="12">
        <v>0.20945819591108747</v>
      </c>
    </row>
    <row r="13" spans="2:6" ht="13.35" customHeight="1">
      <c r="B13" s="558"/>
      <c r="C13" s="557" t="s">
        <v>94</v>
      </c>
      <c r="D13" s="554">
        <v>281939.315</v>
      </c>
      <c r="E13" s="553">
        <v>1400934.5882778661</v>
      </c>
      <c r="F13" s="12">
        <v>0.20125087734937072</v>
      </c>
    </row>
    <row r="14" spans="2:6" ht="13.35" customHeight="1">
      <c r="B14" s="558"/>
      <c r="C14" s="557" t="s">
        <v>95</v>
      </c>
      <c r="D14" s="554">
        <v>302442.55099999998</v>
      </c>
      <c r="E14" s="553">
        <v>1524757.339750194</v>
      </c>
      <c r="F14" s="12">
        <v>0.19835454673039982</v>
      </c>
    </row>
    <row r="15" spans="2:6" ht="13.35" customHeight="1">
      <c r="B15" s="558"/>
      <c r="C15" s="557" t="s">
        <v>2</v>
      </c>
      <c r="D15" s="554">
        <v>354978.848</v>
      </c>
      <c r="E15" s="553">
        <v>1691286.1431199089</v>
      </c>
      <c r="F15" s="12">
        <v>0.20988692507417575</v>
      </c>
    </row>
    <row r="16" spans="2:6" ht="13.35" customHeight="1">
      <c r="B16" s="558"/>
      <c r="C16" s="557" t="s">
        <v>3</v>
      </c>
      <c r="D16" s="554">
        <v>417195.70600000001</v>
      </c>
      <c r="E16" s="553">
        <v>1885724.0353485853</v>
      </c>
      <c r="F16" s="12">
        <v>0.22123900325790744</v>
      </c>
    </row>
    <row r="17" spans="2:8" ht="13.35" customHeight="1">
      <c r="B17" s="558"/>
      <c r="C17" s="557" t="s">
        <v>4</v>
      </c>
      <c r="D17" s="554">
        <v>495548.61700000003</v>
      </c>
      <c r="E17" s="553">
        <v>2135549.5907504424</v>
      </c>
      <c r="F17" s="12">
        <v>0.23204734703719143</v>
      </c>
    </row>
    <row r="18" spans="2:8" ht="13.35" customHeight="1">
      <c r="B18" s="558"/>
      <c r="C18" s="557" t="s">
        <v>13</v>
      </c>
      <c r="D18" s="554">
        <v>572814.63600000006</v>
      </c>
      <c r="E18" s="553">
        <v>2409260.619240467</v>
      </c>
      <c r="F18" s="12">
        <v>0.2377553642082039</v>
      </c>
    </row>
    <row r="19" spans="2:8" ht="13.35" customHeight="1">
      <c r="B19" s="558"/>
      <c r="C19" s="557" t="s">
        <v>60</v>
      </c>
      <c r="D19" s="554">
        <v>625100.16299999994</v>
      </c>
      <c r="E19" s="553">
        <v>2658156.2596398247</v>
      </c>
      <c r="F19" s="12">
        <v>0.23516306113798588</v>
      </c>
    </row>
    <row r="20" spans="2:8" ht="13.35" customHeight="1">
      <c r="B20" s="558"/>
      <c r="C20" s="557" t="s">
        <v>63</v>
      </c>
      <c r="D20" s="554">
        <v>598705.44400000002</v>
      </c>
      <c r="E20" s="553">
        <v>2843028.6127686799</v>
      </c>
      <c r="F20" s="12">
        <v>0.21058720313650009</v>
      </c>
    </row>
    <row r="21" spans="2:8" ht="13.35" customHeight="1">
      <c r="B21" s="558"/>
      <c r="C21" s="557" t="s">
        <v>68</v>
      </c>
      <c r="D21" s="554">
        <v>674183.14599999995</v>
      </c>
      <c r="E21" s="553">
        <v>3123336.1347171795</v>
      </c>
      <c r="F21" s="12">
        <v>0.2158535351050353</v>
      </c>
    </row>
    <row r="22" spans="2:8" ht="13.35" customHeight="1">
      <c r="B22" s="558"/>
      <c r="C22" s="557" t="s">
        <v>93</v>
      </c>
      <c r="D22" s="554">
        <v>742649.71299999999</v>
      </c>
      <c r="E22" s="553">
        <v>3391161.8199592158</v>
      </c>
      <c r="F22" s="12">
        <v>0.21899565766193119</v>
      </c>
    </row>
    <row r="23" spans="2:8" ht="13.35" customHeight="1">
      <c r="B23" s="558"/>
      <c r="C23" s="557" t="s">
        <v>99</v>
      </c>
      <c r="D23" s="554">
        <v>813825.81486336992</v>
      </c>
      <c r="E23" s="553">
        <v>3633648.2792611197</v>
      </c>
      <c r="F23" s="12">
        <v>0.2239693421920452</v>
      </c>
    </row>
    <row r="24" spans="2:8" s="523" customFormat="1" ht="13.35" customHeight="1">
      <c r="B24" s="558"/>
      <c r="C24" s="557" t="s">
        <v>137</v>
      </c>
      <c r="D24" s="554">
        <v>900014.72045814991</v>
      </c>
      <c r="E24" s="553">
        <v>3945368.8922261549</v>
      </c>
      <c r="F24" s="12">
        <v>0.22811928238992149</v>
      </c>
    </row>
    <row r="25" spans="2:8" s="523" customFormat="1" ht="13.35" customHeight="1">
      <c r="B25" s="558"/>
      <c r="C25" s="557" t="s">
        <v>141</v>
      </c>
      <c r="D25" s="554">
        <v>986295.0191818499</v>
      </c>
      <c r="E25" s="553">
        <v>4200740.8787275683</v>
      </c>
      <c r="F25" s="12">
        <v>0.23479073041053775</v>
      </c>
    </row>
    <row r="26" spans="2:8" s="523" customFormat="1" ht="13.35" customHeight="1">
      <c r="B26" s="558"/>
      <c r="C26" s="557" t="s">
        <v>181</v>
      </c>
      <c r="D26" s="554">
        <v>1069982.5708113599</v>
      </c>
      <c r="E26" s="553">
        <v>4498913.3432177976</v>
      </c>
      <c r="F26" s="12">
        <v>0.2378313359656905</v>
      </c>
    </row>
    <row r="27" spans="2:8" s="523" customFormat="1" ht="13.35" customHeight="1">
      <c r="B27" s="558"/>
      <c r="C27" s="557" t="s">
        <v>186</v>
      </c>
      <c r="D27" s="554">
        <v>1144080.9866116799</v>
      </c>
      <c r="E27" s="553">
        <v>4831199.8749953806</v>
      </c>
      <c r="F27" s="12">
        <v>0.23681094059739638</v>
      </c>
    </row>
    <row r="28" spans="2:8" s="523" customFormat="1" ht="13.35" customHeight="1">
      <c r="B28" s="558"/>
      <c r="C28" s="557" t="s">
        <v>187</v>
      </c>
      <c r="D28" s="554">
        <v>1216463.8742438101</v>
      </c>
      <c r="E28" s="553">
        <v>5138407.1328005418</v>
      </c>
      <c r="F28" s="12">
        <v>0.2367394880951777</v>
      </c>
    </row>
    <row r="29" spans="2:8" s="523" customFormat="1" ht="13.35" customHeight="1">
      <c r="B29" s="558"/>
      <c r="C29" s="557" t="s">
        <v>196</v>
      </c>
      <c r="D29" s="554">
        <v>1287690.241374</v>
      </c>
      <c r="E29" s="553">
        <v>5425436.589013163</v>
      </c>
      <c r="F29" s="12">
        <v>0.23734315575296752</v>
      </c>
    </row>
    <row r="30" spans="2:8" s="523" customFormat="1" ht="13.35" customHeight="1">
      <c r="B30" s="558"/>
      <c r="C30" s="557" t="s">
        <v>205</v>
      </c>
      <c r="D30" s="554">
        <v>1355766.25794547</v>
      </c>
      <c r="E30" s="553">
        <v>5709240.88990751</v>
      </c>
      <c r="F30" s="12">
        <v>0.23746874305866494</v>
      </c>
      <c r="H30" s="496"/>
    </row>
    <row r="31" spans="2:8" s="523" customFormat="1" ht="13.35" customHeight="1">
      <c r="B31" s="558"/>
      <c r="C31" s="557" t="s">
        <v>219</v>
      </c>
      <c r="D31" s="554">
        <v>1249711.2348190104</v>
      </c>
      <c r="E31" s="553">
        <v>5613698.292086957</v>
      </c>
      <c r="F31" s="12">
        <v>0.22261816894944239</v>
      </c>
      <c r="H31" s="496"/>
    </row>
    <row r="32" spans="2:8" s="523" customFormat="1" ht="13.35" customHeight="1">
      <c r="B32" s="558"/>
      <c r="C32" s="557" t="s">
        <v>233</v>
      </c>
      <c r="D32" s="554">
        <v>1563754.2448255201</v>
      </c>
      <c r="E32" s="553">
        <v>6318700.3484851075</v>
      </c>
      <c r="F32" s="12">
        <v>0.24748036124239159</v>
      </c>
      <c r="H32" s="496"/>
    </row>
    <row r="33" spans="2:12" s="523" customFormat="1" ht="13.35" customHeight="1">
      <c r="B33" s="558"/>
      <c r="C33" s="557" t="s">
        <v>240</v>
      </c>
      <c r="D33" s="554">
        <v>1686697.37802283</v>
      </c>
      <c r="E33" s="553">
        <v>6768189.3785151448</v>
      </c>
      <c r="F33" s="12">
        <v>0.24920954241869486</v>
      </c>
      <c r="H33" s="563"/>
    </row>
    <row r="34" spans="2:12" s="523" customFormat="1" ht="13.35" customHeight="1">
      <c r="B34" s="558"/>
      <c r="C34" s="557" t="s">
        <v>245</v>
      </c>
      <c r="D34" s="554">
        <v>1740870</v>
      </c>
      <c r="E34" s="553">
        <v>7114369.0072035007</v>
      </c>
      <c r="F34" s="12">
        <v>0.24469773752771604</v>
      </c>
      <c r="H34" s="563"/>
    </row>
    <row r="35" spans="2:12" s="523" customFormat="1" ht="13.35" customHeight="1">
      <c r="B35" s="556"/>
      <c r="C35" s="555" t="s">
        <v>251</v>
      </c>
      <c r="D35" s="554">
        <v>1855270.1319114999</v>
      </c>
      <c r="E35" s="553">
        <v>7398859.5498648798</v>
      </c>
      <c r="F35" s="12">
        <v>0.25075082442203966</v>
      </c>
      <c r="H35" s="564"/>
      <c r="K35" s="545"/>
      <c r="L35" s="90"/>
    </row>
    <row r="36" spans="2:12" s="523" customFormat="1" ht="39" customHeight="1">
      <c r="B36" s="610" t="s">
        <v>277</v>
      </c>
      <c r="C36" s="610"/>
      <c r="D36" s="610"/>
      <c r="E36" s="610"/>
      <c r="F36" s="610"/>
      <c r="H36" s="545"/>
    </row>
    <row r="37" spans="2:12" s="523" customFormat="1" ht="12" customHeight="1">
      <c r="B37" s="552"/>
      <c r="C37" s="552"/>
      <c r="D37" s="551"/>
      <c r="E37" s="551"/>
      <c r="F37" s="551"/>
    </row>
    <row r="39" spans="2:12" s="523" customFormat="1" ht="12" customHeight="1">
      <c r="B39" s="550"/>
      <c r="C39" s="550"/>
      <c r="E39" s="74" t="s">
        <v>179</v>
      </c>
      <c r="H39" s="549"/>
      <c r="I39" s="90"/>
    </row>
    <row r="40" spans="2:12" s="523" customFormat="1" ht="13.35" customHeight="1">
      <c r="B40" s="548">
        <v>0.5</v>
      </c>
      <c r="C40" s="548"/>
      <c r="D40" s="548"/>
      <c r="E40" s="548"/>
      <c r="F40" s="548"/>
      <c r="G40" s="547"/>
    </row>
  </sheetData>
  <mergeCells count="5">
    <mergeCell ref="B3:C4"/>
    <mergeCell ref="E3:E4"/>
    <mergeCell ref="F3:F4"/>
    <mergeCell ref="D3:D4"/>
    <mergeCell ref="B36:F36"/>
  </mergeCells>
  <hyperlinks>
    <hyperlink ref="E39" location="CONTENTS!A1" display="Back to CONTENTS" xr:uid="{9CB7AB7E-1C0E-41E9-AB21-71FF60B526DF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A1:P13"/>
  <sheetViews>
    <sheetView showGridLines="0" zoomScale="144" zoomScaleNormal="144" zoomScaleSheetLayoutView="100" workbookViewId="0">
      <selection activeCell="H8" sqref="H8"/>
    </sheetView>
  </sheetViews>
  <sheetFormatPr defaultColWidth="9.140625" defaultRowHeight="12.75"/>
  <cols>
    <col min="1" max="1" width="0.28515625" style="81" customWidth="1"/>
    <col min="2" max="2" width="1.5703125" style="10" customWidth="1"/>
    <col min="3" max="3" width="8" style="10" customWidth="1"/>
    <col min="4" max="4" width="10.140625" style="10" customWidth="1"/>
    <col min="5" max="5" width="9.85546875" style="10" customWidth="1"/>
    <col min="6" max="6" width="9.42578125" style="10" customWidth="1"/>
    <col min="7" max="7" width="9.85546875" style="10" customWidth="1"/>
    <col min="8" max="8" width="12" style="10" customWidth="1"/>
    <col min="9" max="9" width="11.42578125" style="10" customWidth="1"/>
    <col min="10" max="10" width="8.28515625" style="10" customWidth="1"/>
    <col min="11" max="11" width="7" style="10" customWidth="1"/>
    <col min="12" max="13" width="12.7109375" style="49" customWidth="1"/>
    <col min="14" max="14" width="10.5703125" style="49" hidden="1" customWidth="1"/>
    <col min="15" max="15" width="25.42578125" style="9" hidden="1" customWidth="1"/>
    <col min="16" max="16" width="0" style="9" hidden="1" customWidth="1"/>
    <col min="17" max="18" width="9.140625" style="9"/>
    <col min="19" max="19" width="10" style="9" bestFit="1" customWidth="1"/>
    <col min="20" max="16384" width="9.140625" style="9"/>
  </cols>
  <sheetData>
    <row r="1" spans="2:16" s="79" customFormat="1" ht="15" customHeight="1">
      <c r="B1" s="376" t="s">
        <v>258</v>
      </c>
      <c r="C1" s="376"/>
      <c r="D1" s="376"/>
      <c r="E1" s="376"/>
      <c r="F1" s="376"/>
      <c r="G1" s="376"/>
      <c r="H1" s="376"/>
      <c r="I1" s="376"/>
      <c r="J1" s="376"/>
      <c r="K1" s="376"/>
      <c r="L1" s="78"/>
      <c r="M1" s="78"/>
      <c r="N1" s="78"/>
    </row>
    <row r="2" spans="2:16" s="79" customFormat="1" ht="4.5" customHeight="1"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78"/>
      <c r="M2" s="78"/>
      <c r="N2" s="78"/>
    </row>
    <row r="3" spans="2:16" ht="13.35" customHeight="1">
      <c r="B3" s="620"/>
      <c r="C3" s="617" t="s">
        <v>1</v>
      </c>
      <c r="D3" s="623" t="s">
        <v>227</v>
      </c>
      <c r="E3" s="614" t="s">
        <v>224</v>
      </c>
      <c r="F3" s="614" t="s">
        <v>175</v>
      </c>
      <c r="G3" s="614" t="s">
        <v>176</v>
      </c>
      <c r="H3" s="614" t="s">
        <v>92</v>
      </c>
      <c r="I3" s="614" t="s">
        <v>243</v>
      </c>
      <c r="J3" s="614" t="s">
        <v>225</v>
      </c>
      <c r="K3" s="611" t="s">
        <v>0</v>
      </c>
      <c r="L3" s="611" t="s">
        <v>247</v>
      </c>
      <c r="M3" s="611" t="s">
        <v>248</v>
      </c>
      <c r="N3" s="611" t="s">
        <v>152</v>
      </c>
      <c r="O3" s="611"/>
      <c r="P3" s="611"/>
    </row>
    <row r="4" spans="2:16" ht="21" customHeight="1">
      <c r="B4" s="621"/>
      <c r="C4" s="618"/>
      <c r="D4" s="624"/>
      <c r="E4" s="615"/>
      <c r="F4" s="615"/>
      <c r="G4" s="615"/>
      <c r="H4" s="615"/>
      <c r="I4" s="615"/>
      <c r="J4" s="615"/>
      <c r="K4" s="612"/>
      <c r="L4" s="612"/>
      <c r="M4" s="612"/>
      <c r="N4" s="612"/>
      <c r="O4" s="612"/>
      <c r="P4" s="612"/>
    </row>
    <row r="5" spans="2:16" ht="2.25" customHeight="1">
      <c r="B5" s="622"/>
      <c r="C5" s="619"/>
      <c r="D5" s="458"/>
      <c r="E5" s="616"/>
      <c r="F5" s="616"/>
      <c r="G5" s="616"/>
      <c r="H5" s="616"/>
      <c r="I5" s="616"/>
      <c r="J5" s="459"/>
      <c r="K5" s="613"/>
      <c r="L5" s="613"/>
      <c r="M5" s="613"/>
      <c r="N5" s="316"/>
      <c r="O5" s="80"/>
      <c r="P5" s="80"/>
    </row>
    <row r="6" spans="2:16" s="81" customFormat="1" ht="13.5" customHeight="1">
      <c r="B6" s="220"/>
      <c r="C6" s="190" t="s">
        <v>219</v>
      </c>
      <c r="D6" s="413">
        <v>138.46490732999999</v>
      </c>
      <c r="E6" s="413">
        <v>601.14274826999997</v>
      </c>
      <c r="F6" s="413">
        <v>581.43406885000002</v>
      </c>
      <c r="G6" s="413">
        <v>7739.3396424700004</v>
      </c>
      <c r="H6" s="413">
        <v>24.880679539999999</v>
      </c>
      <c r="I6" s="413">
        <v>1469.58171399</v>
      </c>
      <c r="J6" s="413">
        <v>650.37377093999999</v>
      </c>
      <c r="K6" s="46">
        <v>11205.217531389999</v>
      </c>
      <c r="L6" s="43">
        <v>8.966245336677954E-3</v>
      </c>
      <c r="M6" s="43">
        <v>1.9960491192027225E-3</v>
      </c>
      <c r="N6" s="317">
        <v>8.966245336677954E-3</v>
      </c>
    </row>
    <row r="7" spans="2:16" s="81" customFormat="1" ht="13.5" customHeight="1">
      <c r="B7" s="220"/>
      <c r="C7" s="190" t="s">
        <v>233</v>
      </c>
      <c r="D7" s="413">
        <v>285.08788129999994</v>
      </c>
      <c r="E7" s="413">
        <v>714.92679894999992</v>
      </c>
      <c r="F7" s="413">
        <v>658.21622823999996</v>
      </c>
      <c r="G7" s="413">
        <v>7890.5646360199999</v>
      </c>
      <c r="H7" s="413">
        <v>23.344745599999996</v>
      </c>
      <c r="I7" s="413">
        <v>2173.4807804499997</v>
      </c>
      <c r="J7" s="413">
        <v>1397.6180503899998</v>
      </c>
      <c r="K7" s="46">
        <v>13143.239120949998</v>
      </c>
      <c r="L7" s="43">
        <v>8.4049262628326168E-3</v>
      </c>
      <c r="M7" s="43">
        <v>2.0800541877414804E-3</v>
      </c>
      <c r="N7" s="317">
        <v>8.4049262628326168E-3</v>
      </c>
    </row>
    <row r="8" spans="2:16" s="81" customFormat="1" ht="13.5" customHeight="1">
      <c r="B8" s="220"/>
      <c r="C8" s="190" t="s">
        <v>240</v>
      </c>
      <c r="D8" s="413">
        <v>788.58185475000005</v>
      </c>
      <c r="E8" s="413">
        <v>745.27293699999996</v>
      </c>
      <c r="F8" s="413">
        <v>679.81778999999995</v>
      </c>
      <c r="G8" s="413">
        <v>7374.4357369099998</v>
      </c>
      <c r="H8" s="413">
        <v>24.181694100000001</v>
      </c>
      <c r="I8" s="413">
        <v>2929.57896936</v>
      </c>
      <c r="J8" s="413">
        <v>1590.3937248900002</v>
      </c>
      <c r="K8" s="46">
        <v>14132.262707010001</v>
      </c>
      <c r="L8" s="43">
        <v>8.3786593203672571E-3</v>
      </c>
      <c r="M8" s="43">
        <v>2.0880418553108565E-3</v>
      </c>
      <c r="N8" s="317">
        <v>8.3786593203672571E-3</v>
      </c>
    </row>
    <row r="9" spans="2:16" s="81" customFormat="1" ht="13.5" customHeight="1">
      <c r="B9" s="220"/>
      <c r="C9" s="190" t="s">
        <v>245</v>
      </c>
      <c r="D9" s="413">
        <v>945.69439991000013</v>
      </c>
      <c r="E9" s="413">
        <v>763.57486256000004</v>
      </c>
      <c r="F9" s="413">
        <v>676.28127874999996</v>
      </c>
      <c r="G9" s="413">
        <v>7139.4143853800006</v>
      </c>
      <c r="H9" s="413">
        <v>19.0981661</v>
      </c>
      <c r="I9" s="413">
        <v>2554.2842661800005</v>
      </c>
      <c r="J9" s="413">
        <v>2072.1909341400001</v>
      </c>
      <c r="K9" s="46">
        <v>14170.538293020003</v>
      </c>
      <c r="L9" s="43">
        <v>8.1399175659411689E-3</v>
      </c>
      <c r="M9" s="43">
        <v>1.9918194120479181E-3</v>
      </c>
      <c r="N9" s="317"/>
    </row>
    <row r="10" spans="2:16" s="81" customFormat="1" ht="13.35" customHeight="1">
      <c r="B10" s="416"/>
      <c r="C10" s="417" t="s">
        <v>251</v>
      </c>
      <c r="D10" s="457">
        <v>1021.31829806</v>
      </c>
      <c r="E10" s="457">
        <v>773.70597286000009</v>
      </c>
      <c r="F10" s="457">
        <v>698.71248432999982</v>
      </c>
      <c r="G10" s="457">
        <v>7536.1751306200013</v>
      </c>
      <c r="H10" s="457">
        <v>9.8345069499999997</v>
      </c>
      <c r="I10" s="457">
        <v>3045.1047529400003</v>
      </c>
      <c r="J10" s="457">
        <v>2024.3130226300002</v>
      </c>
      <c r="K10" s="47">
        <v>15109.164168390002</v>
      </c>
      <c r="L10" s="497">
        <v>8.1439160306121597E-3</v>
      </c>
      <c r="M10" s="497">
        <v>2.041981707709052E-3</v>
      </c>
      <c r="N10" s="474"/>
    </row>
    <row r="11" spans="2:16" s="81" customFormat="1" ht="12" customHeight="1">
      <c r="B11" s="406" t="s">
        <v>238</v>
      </c>
      <c r="E11" s="415"/>
      <c r="F11" s="415"/>
      <c r="G11" s="415"/>
      <c r="H11" s="415"/>
      <c r="I11" s="415"/>
      <c r="J11" s="415"/>
      <c r="K11" s="415"/>
      <c r="L11" s="496"/>
      <c r="M11" s="496"/>
    </row>
    <row r="12" spans="2:16" s="81" customFormat="1" ht="13.35" customHeight="1"/>
    <row r="13" spans="2:16" s="81" customFormat="1" ht="13.35" customHeight="1">
      <c r="H13" s="74" t="s">
        <v>179</v>
      </c>
    </row>
  </sheetData>
  <mergeCells count="15">
    <mergeCell ref="I3:I5"/>
    <mergeCell ref="K3:K5"/>
    <mergeCell ref="C3:C5"/>
    <mergeCell ref="B3:B5"/>
    <mergeCell ref="E3:E5"/>
    <mergeCell ref="F3:F5"/>
    <mergeCell ref="G3:G5"/>
    <mergeCell ref="H3:H5"/>
    <mergeCell ref="D3:D4"/>
    <mergeCell ref="O3:O4"/>
    <mergeCell ref="P3:P4"/>
    <mergeCell ref="L3:L5"/>
    <mergeCell ref="M3:M5"/>
    <mergeCell ref="J3:J4"/>
    <mergeCell ref="N3:N4"/>
  </mergeCells>
  <phoneticPr fontId="140" type="noConversion"/>
  <conditionalFormatting sqref="K6:M10">
    <cfRule type="cellIs" dxfId="5" priority="1" stopIfTrue="1" operator="notEqual">
      <formula>#REF!</formula>
    </cfRule>
  </conditionalFormatting>
  <hyperlinks>
    <hyperlink ref="H13" location="CONTENTS!A1" display="Back to CONTENTS" xr:uid="{00000000-0004-0000-0700-000000000000}"/>
  </hyperlink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</sheetPr>
  <dimension ref="B1:F25"/>
  <sheetViews>
    <sheetView showGridLines="0" zoomScale="130" zoomScaleNormal="130" workbookViewId="0">
      <selection activeCell="E20" sqref="E20"/>
    </sheetView>
  </sheetViews>
  <sheetFormatPr defaultRowHeight="12.75"/>
  <cols>
    <col min="1" max="1" width="1.140625" customWidth="1"/>
    <col min="2" max="2" width="1.85546875" customWidth="1"/>
    <col min="3" max="3" width="14" customWidth="1"/>
    <col min="4" max="4" width="16" customWidth="1"/>
    <col min="5" max="5" width="15.28515625" customWidth="1"/>
    <col min="6" max="6" width="18.140625" customWidth="1"/>
  </cols>
  <sheetData>
    <row r="1" spans="2:6" ht="15">
      <c r="B1" s="412" t="s">
        <v>269</v>
      </c>
    </row>
    <row r="2" spans="2:6" s="450" customFormat="1" ht="3.6" customHeight="1">
      <c r="C2" s="451"/>
      <c r="D2" s="452" t="s">
        <v>202</v>
      </c>
      <c r="E2" s="452" t="s">
        <v>203</v>
      </c>
      <c r="F2" s="453"/>
    </row>
    <row r="3" spans="2:6" ht="13.5" customHeight="1">
      <c r="B3" s="129"/>
      <c r="C3" s="581" t="s">
        <v>1</v>
      </c>
      <c r="D3" s="595" t="s">
        <v>221</v>
      </c>
      <c r="E3" s="575" t="s">
        <v>200</v>
      </c>
      <c r="F3" s="583" t="s">
        <v>201</v>
      </c>
    </row>
    <row r="4" spans="2:6" ht="12" customHeight="1">
      <c r="B4" s="148"/>
      <c r="C4" s="625"/>
      <c r="D4" s="596"/>
      <c r="E4" s="594"/>
      <c r="F4" s="590"/>
    </row>
    <row r="5" spans="2:6">
      <c r="B5" s="148"/>
      <c r="C5" s="625"/>
      <c r="D5" s="596"/>
      <c r="E5" s="594"/>
      <c r="F5" s="590"/>
    </row>
    <row r="6" spans="2:6" ht="2.25" customHeight="1">
      <c r="B6" s="130"/>
      <c r="C6" s="582"/>
      <c r="D6" s="597"/>
      <c r="E6" s="576"/>
      <c r="F6" s="584"/>
    </row>
    <row r="7" spans="2:6">
      <c r="B7" s="14"/>
      <c r="C7" s="15" t="s">
        <v>219</v>
      </c>
      <c r="D7" s="439">
        <v>2046.1769318800002</v>
      </c>
      <c r="E7" s="440">
        <v>67.428694800000017</v>
      </c>
      <c r="F7" s="341">
        <v>2113.6056266800001</v>
      </c>
    </row>
    <row r="8" spans="2:6">
      <c r="B8" s="14"/>
      <c r="C8" s="15" t="s">
        <v>233</v>
      </c>
      <c r="D8" s="439">
        <v>2182.3226912199998</v>
      </c>
      <c r="E8" s="440">
        <v>77.509569960000007</v>
      </c>
      <c r="F8" s="341">
        <v>2259.8322611799999</v>
      </c>
    </row>
    <row r="9" spans="2:6">
      <c r="B9" s="14"/>
      <c r="C9" s="15" t="s">
        <v>240</v>
      </c>
      <c r="D9" s="439">
        <v>2194.6998655399998</v>
      </c>
      <c r="E9" s="440">
        <v>110.19363118000001</v>
      </c>
      <c r="F9" s="341">
        <v>2304.8934967199998</v>
      </c>
    </row>
    <row r="10" spans="2:6">
      <c r="B10" s="14"/>
      <c r="C10" s="15" t="s">
        <v>245</v>
      </c>
      <c r="D10" s="439">
        <v>2244.7207074299999</v>
      </c>
      <c r="E10" s="440">
        <v>114.76366548999999</v>
      </c>
      <c r="F10" s="341">
        <v>2359.4843729200002</v>
      </c>
    </row>
    <row r="11" spans="2:6">
      <c r="B11" s="14"/>
      <c r="C11" s="17" t="s">
        <v>251</v>
      </c>
      <c r="D11" s="441">
        <v>2282.2342151500002</v>
      </c>
      <c r="E11" s="442">
        <v>140.43125998000002</v>
      </c>
      <c r="F11" s="341">
        <v>2422.6654751300002</v>
      </c>
    </row>
    <row r="12" spans="2:6" ht="15" customHeight="1">
      <c r="B12" s="16"/>
      <c r="C12" s="463" t="s">
        <v>55</v>
      </c>
      <c r="D12" s="40"/>
      <c r="E12" s="40"/>
      <c r="F12" s="146"/>
    </row>
    <row r="13" spans="2:6">
      <c r="B13" s="14"/>
      <c r="C13" s="143" t="s">
        <v>219</v>
      </c>
      <c r="D13" s="514">
        <v>0.96809778799372559</v>
      </c>
      <c r="E13" s="105">
        <v>3.1902212006274487E-2</v>
      </c>
      <c r="F13" s="160">
        <v>1</v>
      </c>
    </row>
    <row r="14" spans="2:6">
      <c r="B14" s="14"/>
      <c r="C14" s="143" t="s">
        <v>233</v>
      </c>
      <c r="D14" s="514">
        <v>0.96570118442351671</v>
      </c>
      <c r="E14" s="105">
        <v>3.4298815576483274E-2</v>
      </c>
      <c r="F14" s="160">
        <v>1</v>
      </c>
    </row>
    <row r="15" spans="2:6">
      <c r="B15" s="14"/>
      <c r="C15" s="143" t="s">
        <v>240</v>
      </c>
      <c r="D15" s="514">
        <v>0.95219144340646888</v>
      </c>
      <c r="E15" s="105">
        <v>4.780855659353115E-2</v>
      </c>
      <c r="F15" s="160">
        <v>1</v>
      </c>
    </row>
    <row r="16" spans="2:6">
      <c r="B16" s="14"/>
      <c r="C16" s="143" t="s">
        <v>245</v>
      </c>
      <c r="D16" s="514">
        <v>0.95136070117388682</v>
      </c>
      <c r="E16" s="105">
        <v>4.8639298826113113E-2</v>
      </c>
      <c r="F16" s="160">
        <v>0.99999999999999989</v>
      </c>
    </row>
    <row r="17" spans="2:6">
      <c r="B17" s="14"/>
      <c r="C17" s="143" t="s">
        <v>251</v>
      </c>
      <c r="D17" s="514">
        <v>0.94203439912707532</v>
      </c>
      <c r="E17" s="105">
        <v>5.7965600872924676E-2</v>
      </c>
      <c r="F17" s="162">
        <v>1</v>
      </c>
    </row>
    <row r="18" spans="2:6" ht="15.75" customHeight="1">
      <c r="B18" s="16"/>
      <c r="C18" s="152" t="s">
        <v>62</v>
      </c>
      <c r="D18" s="153"/>
      <c r="E18" s="454"/>
      <c r="F18" s="154"/>
    </row>
    <row r="19" spans="2:6">
      <c r="B19" s="14"/>
      <c r="C19" s="143" t="s">
        <v>233</v>
      </c>
      <c r="D19" s="513">
        <v>6.6536650481593851E-2</v>
      </c>
      <c r="E19" s="105">
        <v>0.14950423094946208</v>
      </c>
      <c r="F19" s="160">
        <v>6.918349982332761E-2</v>
      </c>
    </row>
    <row r="20" spans="2:6">
      <c r="B20" s="14"/>
      <c r="C20" s="143" t="s">
        <v>240</v>
      </c>
      <c r="D20" s="513">
        <v>5.6715601087760081E-3</v>
      </c>
      <c r="E20" s="105">
        <v>0.42167775201006941</v>
      </c>
      <c r="F20" s="160">
        <v>1.9940079763473451E-2</v>
      </c>
    </row>
    <row r="21" spans="2:6">
      <c r="B21" s="14"/>
      <c r="C21" s="143" t="s">
        <v>245</v>
      </c>
      <c r="D21" s="513">
        <v>2.2791654875183864E-2</v>
      </c>
      <c r="E21" s="105">
        <v>4.1472762636661775E-2</v>
      </c>
      <c r="F21" s="160">
        <v>2.3684771672828342E-2</v>
      </c>
    </row>
    <row r="22" spans="2:6">
      <c r="B22" s="18"/>
      <c r="C22" s="144" t="s">
        <v>251</v>
      </c>
      <c r="D22" s="515">
        <v>1.6711882059906591E-2</v>
      </c>
      <c r="E22" s="455">
        <v>0.22365610561852067</v>
      </c>
      <c r="F22" s="162">
        <v>2.6777503989911855E-2</v>
      </c>
    </row>
    <row r="23" spans="2:6">
      <c r="B23" s="226">
        <v>1</v>
      </c>
      <c r="C23" s="4" t="s">
        <v>222</v>
      </c>
      <c r="D23" s="73"/>
      <c r="E23" s="93"/>
      <c r="F23" s="73"/>
    </row>
    <row r="25" spans="2:6">
      <c r="D25" s="74" t="s">
        <v>179</v>
      </c>
    </row>
  </sheetData>
  <mergeCells count="4">
    <mergeCell ref="F3:F6"/>
    <mergeCell ref="C3:C6"/>
    <mergeCell ref="D3:D6"/>
    <mergeCell ref="E3:E6"/>
  </mergeCells>
  <phoneticPr fontId="8" type="noConversion"/>
  <hyperlinks>
    <hyperlink ref="D25" location="CONTENTS!A1" display="Back to CONTENTS" xr:uid="{00000000-0004-0000-08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36</vt:i4>
      </vt:variant>
    </vt:vector>
  </HeadingPairs>
  <TitlesOfParts>
    <vt:vector size="70" baseType="lpstr">
      <vt:lpstr>CONTENTS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Fig 1.1</vt:lpstr>
      <vt:lpstr>Fig 1.2</vt:lpstr>
      <vt:lpstr>Fig 1.3</vt:lpstr>
      <vt:lpstr>Fig 1.4</vt:lpstr>
      <vt:lpstr>Fig 1.5</vt:lpstr>
      <vt:lpstr>Fig 1.6</vt:lpstr>
      <vt:lpstr>Fig 1.7</vt:lpstr>
      <vt:lpstr>Fig 1.8</vt:lpstr>
      <vt:lpstr>Fig 1.9</vt:lpstr>
      <vt:lpstr>Fig 1.10 &amp; 1.11</vt:lpstr>
      <vt:lpstr>Fig 1.12</vt:lpstr>
      <vt:lpstr>A1.1.1</vt:lpstr>
      <vt:lpstr>A1.2.1</vt:lpstr>
      <vt:lpstr>A1.3.1</vt:lpstr>
      <vt:lpstr>A1.4.1</vt:lpstr>
      <vt:lpstr>A1.4.2</vt:lpstr>
      <vt:lpstr>A1.4.3</vt:lpstr>
      <vt:lpstr>A1.5.1</vt:lpstr>
      <vt:lpstr>A1.6.1</vt:lpstr>
      <vt:lpstr>A1.6.2</vt:lpstr>
      <vt:lpstr>A1.7.1</vt:lpstr>
      <vt:lpstr>A1.7.2</vt:lpstr>
      <vt:lpstr>A1.8.1</vt:lpstr>
      <vt:lpstr>A1.8.2</vt:lpstr>
      <vt:lpstr>FactorToUse</vt:lpstr>
      <vt:lpstr>Figure_1.10_Composition_of_main_channels_of_payment__value___2020_21_–_2024_25</vt:lpstr>
      <vt:lpstr>Figure_1.12__Net_monthly_tax_revenue_collections__2020_21_–_2024_25</vt:lpstr>
      <vt:lpstr>Figure_1.2__Illustration_of_tax_register__2023_24</vt:lpstr>
      <vt:lpstr>'1.1'!Print_Area</vt:lpstr>
      <vt:lpstr>'1.2'!Print_Area</vt:lpstr>
      <vt:lpstr>'1.3'!Print_Area</vt:lpstr>
      <vt:lpstr>'1.4'!Print_Area</vt:lpstr>
      <vt:lpstr>'1.5'!Print_Area</vt:lpstr>
      <vt:lpstr>'1.6'!Print_Area</vt:lpstr>
      <vt:lpstr>'1.7'!Print_Area</vt:lpstr>
      <vt:lpstr>'1.9'!Print_Area</vt:lpstr>
      <vt:lpstr>A1.1.1!Print_Area</vt:lpstr>
      <vt:lpstr>A1.2.1!Print_Area</vt:lpstr>
      <vt:lpstr>A1.3.1!Print_Area</vt:lpstr>
      <vt:lpstr>A1.4.1!Print_Area</vt:lpstr>
      <vt:lpstr>A1.4.2!Print_Area</vt:lpstr>
      <vt:lpstr>A1.4.3!Print_Area</vt:lpstr>
      <vt:lpstr>A1.5.1!Print_Area</vt:lpstr>
      <vt:lpstr>A1.6.1!Print_Area</vt:lpstr>
      <vt:lpstr>A1.6.2!Print_Area</vt:lpstr>
      <vt:lpstr>A1.7.1!Print_Area</vt:lpstr>
      <vt:lpstr>A1.7.2!Print_Area</vt:lpstr>
      <vt:lpstr>A1.8.1!Print_Area</vt:lpstr>
      <vt:lpstr>A1.8.2!Print_Area</vt:lpstr>
      <vt:lpstr>CONTENTS!Print_Area</vt:lpstr>
      <vt:lpstr>'Fig 1.1'!Print_Area</vt:lpstr>
      <vt:lpstr>'Fig 1.10 &amp; 1.11'!Print_Area</vt:lpstr>
      <vt:lpstr>'Fig 1.12'!Print_Area</vt:lpstr>
      <vt:lpstr>'Fig 1.3'!Print_Area</vt:lpstr>
      <vt:lpstr>'Fig 1.4'!Print_Area</vt:lpstr>
      <vt:lpstr>'Fig 1.5'!Print_Area</vt:lpstr>
      <vt:lpstr>'Fig 1.6'!Print_Area</vt:lpstr>
      <vt:lpstr>'Fig 1.7'!Print_Area</vt:lpstr>
      <vt:lpstr>'Fig 1.8'!Print_Area</vt:lpstr>
      <vt:lpstr>'Fig 1.9'!Print_Area</vt:lpstr>
    </vt:vector>
  </TitlesOfParts>
  <Company>National Treasury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1133</dc:creator>
  <cp:lastModifiedBy>Dr S NAICKER</cp:lastModifiedBy>
  <cp:lastPrinted>2025-09-03T04:54:37Z</cp:lastPrinted>
  <dcterms:created xsi:type="dcterms:W3CDTF">2007-10-08T09:30:49Z</dcterms:created>
  <dcterms:modified xsi:type="dcterms:W3CDTF">2025-12-05T12:22:39Z</dcterms:modified>
</cp:coreProperties>
</file>